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NKEN2022\◇空手pix◇\○ 大会その他\5月 〈 高知県大会 〉\2025\申込みまとめ\"/>
    </mc:Choice>
  </mc:AlternateContent>
  <xr:revisionPtr revIDLastSave="0" documentId="13_ncr:1_{4A4363EB-380B-431B-A67D-EDDAF6F1C546}" xr6:coauthVersionLast="47" xr6:coauthVersionMax="47" xr10:uidLastSave="{00000000-0000-0000-0000-000000000000}"/>
  <bookViews>
    <workbookView xWindow="9375" yWindow="330" windowWidth="19305" windowHeight="15045" xr2:uid="{3CF17A32-65F4-4034-BBE1-E466D5F7A1CB}"/>
  </bookViews>
  <sheets>
    <sheet name="クラス別申込書 (1)" sheetId="5" r:id="rId1"/>
    <sheet name="クラス別申込書 (2)" sheetId="14" r:id="rId2"/>
    <sheet name="クラス別申込書 (3)" sheetId="15" r:id="rId3"/>
    <sheet name="昼食弁当申込書" sheetId="6" r:id="rId4"/>
    <sheet name="広告申込書" sheetId="1" r:id="rId5"/>
    <sheet name="欠席選手報告書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" i="7" l="1"/>
  <c r="O32" i="1"/>
  <c r="Z23" i="6"/>
  <c r="AQ28" i="6"/>
  <c r="AK28" i="6"/>
  <c r="AE28" i="6"/>
  <c r="AC16" i="6"/>
  <c r="N16" i="6"/>
  <c r="V14" i="6"/>
  <c r="Z25" i="6"/>
  <c r="L36" i="5"/>
  <c r="L36" i="15" s="1"/>
  <c r="U36" i="14"/>
  <c r="U36" i="15"/>
  <c r="AF36" i="15"/>
  <c r="AF36" i="14"/>
  <c r="AY3" i="15"/>
  <c r="AY3" i="14"/>
  <c r="AY7" i="15"/>
  <c r="AU7" i="15"/>
  <c r="AQ7" i="15"/>
  <c r="AJ7" i="15"/>
  <c r="AF7" i="15"/>
  <c r="AB7" i="15"/>
  <c r="AF6" i="15"/>
  <c r="F6" i="15"/>
  <c r="AV4" i="15"/>
  <c r="AY7" i="14"/>
  <c r="AU7" i="14"/>
  <c r="AQ7" i="14"/>
  <c r="AJ7" i="14"/>
  <c r="AF7" i="14"/>
  <c r="AB7" i="14"/>
  <c r="AF6" i="14"/>
  <c r="F6" i="14"/>
  <c r="AV4" i="14"/>
  <c r="L36" i="14" l="1"/>
  <c r="AY33" i="15"/>
  <c r="AT31" i="15"/>
  <c r="AT29" i="15"/>
  <c r="AT27" i="15"/>
  <c r="AT25" i="15"/>
  <c r="AT23" i="15"/>
  <c r="AT21" i="15"/>
  <c r="AT19" i="15"/>
  <c r="AT17" i="15"/>
  <c r="AT15" i="15"/>
  <c r="AT13" i="15"/>
  <c r="AY33" i="14"/>
  <c r="AT31" i="14"/>
  <c r="AT29" i="14"/>
  <c r="AT27" i="14"/>
  <c r="AT25" i="14"/>
  <c r="AT23" i="14"/>
  <c r="AT21" i="14"/>
  <c r="AT19" i="14"/>
  <c r="AT17" i="14"/>
  <c r="AT15" i="14"/>
  <c r="AT13" i="14"/>
  <c r="AY33" i="5"/>
  <c r="AT15" i="5"/>
  <c r="AT17" i="5"/>
  <c r="AT19" i="5"/>
  <c r="AT21" i="5"/>
  <c r="AT23" i="5"/>
  <c r="AT25" i="5"/>
  <c r="AT27" i="5"/>
  <c r="AT29" i="5"/>
  <c r="AT31" i="5"/>
  <c r="AT13" i="5"/>
  <c r="A36" i="5" l="1"/>
  <c r="AQ36" i="5"/>
  <c r="AQ33" i="15"/>
  <c r="AQ33" i="14"/>
  <c r="AQ33" i="5"/>
  <c r="AQ36" i="14" l="1"/>
  <c r="AQ36" i="15"/>
  <c r="A36" i="14"/>
  <c r="A36" i="15"/>
</calcChain>
</file>

<file path=xl/sharedStrings.xml><?xml version="1.0" encoding="utf-8"?>
<sst xmlns="http://schemas.openxmlformats.org/spreadsheetml/2006/main" count="249" uniqueCount="100">
  <si>
    <t>日</t>
    <phoneticPr fontId="1"/>
  </si>
  <si>
    <t>年</t>
    <phoneticPr fontId="1"/>
  </si>
  <si>
    <t>月</t>
    <phoneticPr fontId="1"/>
  </si>
  <si>
    <t>)</t>
    <phoneticPr fontId="1"/>
  </si>
  <si>
    <t>TEL</t>
    <phoneticPr fontId="1"/>
  </si>
  <si>
    <t>）</t>
    <phoneticPr fontId="1"/>
  </si>
  <si>
    <t>‐</t>
    <phoneticPr fontId="1"/>
  </si>
  <si>
    <t>氏名</t>
    <rPh sb="0" eb="2">
      <t>シメイ</t>
    </rPh>
    <phoneticPr fontId="1"/>
  </si>
  <si>
    <t>令和</t>
  </si>
  <si>
    <t>クラス別申込書</t>
    <rPh sb="3" eb="4">
      <t>ベツ</t>
    </rPh>
    <rPh sb="4" eb="7">
      <t>モウシコミショ</t>
    </rPh>
    <phoneticPr fontId="1"/>
  </si>
  <si>
    <t>No.</t>
    <phoneticPr fontId="1"/>
  </si>
  <si>
    <t>-</t>
    <phoneticPr fontId="1"/>
  </si>
  <si>
    <t>名 )</t>
    <rPh sb="0" eb="1">
      <t>メイ</t>
    </rPh>
    <phoneticPr fontId="1"/>
  </si>
  <si>
    <t>( 合計</t>
    <rPh sb="2" eb="4">
      <t>ゴウケイ</t>
    </rPh>
    <phoneticPr fontId="1"/>
  </si>
  <si>
    <t>団体名</t>
    <rPh sb="0" eb="3">
      <t>ダンタイメイ</t>
    </rPh>
    <phoneticPr fontId="1"/>
  </si>
  <si>
    <t>代表者氏名</t>
    <rPh sb="0" eb="3">
      <t>ダイヒョウシャ</t>
    </rPh>
    <rPh sb="3" eb="5">
      <t>シメイ</t>
    </rPh>
    <phoneticPr fontId="1"/>
  </si>
  <si>
    <t>TEL (</t>
    <phoneticPr fontId="1"/>
  </si>
  <si>
    <t>携帯</t>
    <rPh sb="0" eb="2">
      <t>ケイタイ</t>
    </rPh>
    <phoneticPr fontId="1"/>
  </si>
  <si>
    <t>弁当</t>
    <phoneticPr fontId="1"/>
  </si>
  <si>
    <t>注文</t>
    <phoneticPr fontId="1"/>
  </si>
  <si>
    <t>(個)</t>
    <phoneticPr fontId="1"/>
  </si>
  <si>
    <t>出場費</t>
    <rPh sb="0" eb="3">
      <t>シュツジョウヒ</t>
    </rPh>
    <phoneticPr fontId="1"/>
  </si>
  <si>
    <t>幼年</t>
    <rPh sb="0" eb="2">
      <t>ヨウネン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</si>
  <si>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</si>
  <si>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</si>
  <si>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</si>
  <si>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型</t>
    <rPh sb="0" eb="1">
      <t>カタ</t>
    </rPh>
    <phoneticPr fontId="1"/>
  </si>
  <si>
    <t>組手</t>
    <rPh sb="0" eb="2">
      <t>クミテ</t>
    </rPh>
    <phoneticPr fontId="1"/>
  </si>
  <si>
    <t>出場種目に○</t>
    <rPh sb="0" eb="4">
      <t>シュツジョウシュモク</t>
    </rPh>
    <phoneticPr fontId="1"/>
  </si>
  <si>
    <t>Wエントリー</t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</si>
  <si>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</si>
  <si>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</si>
  <si>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弁当代</t>
    <rPh sb="0" eb="3">
      <t>ベントウダイ</t>
    </rPh>
    <phoneticPr fontId="1"/>
  </si>
  <si>
    <t>広告代</t>
    <rPh sb="0" eb="3">
      <t>コウコクダイ</t>
    </rPh>
    <phoneticPr fontId="1"/>
  </si>
  <si>
    <t>寄付金</t>
    <rPh sb="0" eb="3">
      <t>キフキン</t>
    </rPh>
    <phoneticPr fontId="1"/>
  </si>
  <si>
    <t>振込合計金額</t>
    <rPh sb="0" eb="2">
      <t>フリコ</t>
    </rPh>
    <rPh sb="2" eb="4">
      <t>ゴウケイ</t>
    </rPh>
    <rPh sb="4" eb="6">
      <t>キンガク</t>
    </rPh>
    <phoneticPr fontId="1"/>
  </si>
  <si>
    <t>※抽選会について</t>
    <rPh sb="1" eb="4">
      <t>チュウセンカイ</t>
    </rPh>
    <phoneticPr fontId="1"/>
  </si>
  <si>
    <t>委任します</t>
    <rPh sb="0" eb="2">
      <t>イニン</t>
    </rPh>
    <phoneticPr fontId="1"/>
  </si>
  <si>
    <t>出席します</t>
    <rPh sb="0" eb="2">
      <t>シュッセキ</t>
    </rPh>
    <phoneticPr fontId="1"/>
  </si>
  <si>
    <r>
      <t>いずれかに「</t>
    </r>
    <r>
      <rPr>
        <sz val="11"/>
        <color theme="1"/>
        <rFont val="Segoe UI Symbol"/>
        <family val="2"/>
      </rPr>
      <t>✔</t>
    </r>
    <r>
      <rPr>
        <sz val="11"/>
        <color theme="1"/>
        <rFont val="游ゴシック"/>
        <family val="2"/>
        <charset val="128"/>
        <scheme val="minor"/>
      </rPr>
      <t>印」をお付け下さい。</t>
    </r>
    <rPh sb="7" eb="8">
      <t>シルシ</t>
    </rPh>
    <rPh sb="11" eb="12">
      <t>ツ</t>
    </rPh>
    <rPh sb="13" eb="14">
      <t>クダ</t>
    </rPh>
    <phoneticPr fontId="1"/>
  </si>
  <si>
    <t>昼食弁当申込書</t>
    <rPh sb="0" eb="2">
      <t>チュウショク</t>
    </rPh>
    <rPh sb="2" eb="4">
      <t>ベントウ</t>
    </rPh>
    <rPh sb="4" eb="7">
      <t>モウシコミショ</t>
    </rPh>
    <phoneticPr fontId="1"/>
  </si>
  <si>
    <t>注文個数合計</t>
    <rPh sb="0" eb="6">
      <t>チュウモンコスウゴウケイ</t>
    </rPh>
    <phoneticPr fontId="1"/>
  </si>
  <si>
    <t>個</t>
    <rPh sb="0" eb="1">
      <t>コ</t>
    </rPh>
    <phoneticPr fontId="1"/>
  </si>
  <si>
    <t>金額合計（</t>
    <rPh sb="0" eb="4">
      <t>キンガクゴウケイ</t>
    </rPh>
    <phoneticPr fontId="1"/>
  </si>
  <si>
    <t>上記の通り、注文します。尚、代金は大会参加費と同時に送金します。</t>
    <rPh sb="0" eb="2">
      <t>ジョウキ</t>
    </rPh>
    <rPh sb="3" eb="4">
      <t>トオ</t>
    </rPh>
    <rPh sb="6" eb="8">
      <t>チュウモン</t>
    </rPh>
    <rPh sb="12" eb="13">
      <t>ナオ</t>
    </rPh>
    <rPh sb="14" eb="16">
      <t>ダイキン</t>
    </rPh>
    <rPh sb="17" eb="22">
      <t>タイカイサンカヒ</t>
    </rPh>
    <rPh sb="23" eb="25">
      <t>ドウジ</t>
    </rPh>
    <rPh sb="26" eb="28">
      <t>ソウキン</t>
    </rPh>
    <phoneticPr fontId="1"/>
  </si>
  <si>
    <t>代表者</t>
    <rPh sb="0" eb="3">
      <t>ダイヒョウシャ</t>
    </rPh>
    <phoneticPr fontId="1"/>
  </si>
  <si>
    <t>又は個人名</t>
    <rPh sb="0" eb="1">
      <t>マタ</t>
    </rPh>
    <rPh sb="2" eb="5">
      <t>コジンメイ</t>
    </rPh>
    <phoneticPr fontId="1"/>
  </si>
  <si>
    <t>ＴＥＬ（</t>
    <phoneticPr fontId="1"/>
  </si>
  <si>
    <t>☐</t>
  </si>
  <si>
    <t>・道場名</t>
    <rPh sb="1" eb="4">
      <t>ドウジョウメイ</t>
    </rPh>
    <phoneticPr fontId="1"/>
  </si>
  <si>
    <t>欠席選手報告書</t>
    <rPh sb="0" eb="7">
      <t>ケッセキセンシュホウコクショ</t>
    </rPh>
    <phoneticPr fontId="1"/>
  </si>
  <si>
    <t>出場種目に○印</t>
    <rPh sb="0" eb="4">
      <t>シュツジョウシュモク</t>
    </rPh>
    <rPh sb="6" eb="7">
      <t>ジルシ</t>
    </rPh>
    <phoneticPr fontId="1"/>
  </si>
  <si>
    <t>型
試合</t>
    <rPh sb="0" eb="1">
      <t>カタ</t>
    </rPh>
    <rPh sb="2" eb="4">
      <t>シアイ</t>
    </rPh>
    <phoneticPr fontId="1"/>
  </si>
  <si>
    <t>組手
試合</t>
    <rPh sb="0" eb="2">
      <t>クミテ</t>
    </rPh>
    <phoneticPr fontId="1"/>
  </si>
  <si>
    <t>広告料金表</t>
    <rPh sb="0" eb="5">
      <t>コウコクリョウキンヒョウ</t>
    </rPh>
    <phoneticPr fontId="1"/>
  </si>
  <si>
    <t>種類</t>
    <rPh sb="0" eb="2">
      <t>シュルイ</t>
    </rPh>
    <phoneticPr fontId="1"/>
  </si>
  <si>
    <t>サイズ（cm）</t>
  </si>
  <si>
    <t>金額</t>
    <rPh sb="0" eb="2">
      <t>キンガク</t>
    </rPh>
    <phoneticPr fontId="1"/>
  </si>
  <si>
    <t>×</t>
    <phoneticPr fontId="1"/>
  </si>
  <si>
    <t>円</t>
  </si>
  <si>
    <t>✔</t>
    <phoneticPr fontId="1"/>
  </si>
  <si>
    <t>原稿貼付欄</t>
    <rPh sb="0" eb="3">
      <t>ゲンコウハ</t>
    </rPh>
    <rPh sb="3" eb="4">
      <t>ツ</t>
    </rPh>
    <rPh sb="4" eb="5">
      <t>ラン</t>
    </rPh>
    <phoneticPr fontId="1"/>
  </si>
  <si>
    <t>申込み団体名又は個人名</t>
    <rPh sb="0" eb="2">
      <t>モウシコ</t>
    </rPh>
    <rPh sb="3" eb="5">
      <t>ダンタイ</t>
    </rPh>
    <rPh sb="5" eb="6">
      <t>メイ</t>
    </rPh>
    <rPh sb="6" eb="7">
      <t>マタ</t>
    </rPh>
    <rPh sb="8" eb="11">
      <t>コジンメイ</t>
    </rPh>
    <phoneticPr fontId="1"/>
  </si>
  <si>
    <t>ご担当者名</t>
    <rPh sb="1" eb="5">
      <t>タントウシャメイ</t>
    </rPh>
    <phoneticPr fontId="1"/>
  </si>
  <si>
    <t xml:space="preserve"> (</t>
  </si>
  <si>
    <r>
      <t>＊広告のサイズについて、上記４タイプの中から希望のものに</t>
    </r>
    <r>
      <rPr>
        <sz val="11"/>
        <color theme="1"/>
        <rFont val="Segoe UI Symbol"/>
        <family val="3"/>
      </rPr>
      <t>✔</t>
    </r>
    <r>
      <rPr>
        <sz val="11"/>
        <color theme="1"/>
        <rFont val="游ゴシック"/>
        <family val="3"/>
        <charset val="128"/>
        <scheme val="minor"/>
      </rPr>
      <t>印を付けて下さい。</t>
    </r>
    <rPh sb="1" eb="3">
      <t>コウコク</t>
    </rPh>
    <rPh sb="12" eb="14">
      <t>ジョウキ</t>
    </rPh>
    <rPh sb="19" eb="20">
      <t>ナカ</t>
    </rPh>
    <rPh sb="22" eb="24">
      <t>キボウ</t>
    </rPh>
    <rPh sb="29" eb="30">
      <t>シルシ</t>
    </rPh>
    <rPh sb="31" eb="32">
      <t>ツ</t>
    </rPh>
    <rPh sb="34" eb="35">
      <t>クダ</t>
    </rPh>
    <phoneticPr fontId="1"/>
  </si>
  <si>
    <t>７</t>
  </si>
  <si>
    <t>５</t>
  </si>
  <si>
    <t>記入順序 / 男子高校生より幼年の順、女子高校生より幼年の順に楷書で記入して下さい。(幼年は年長、年中を記入)</t>
    <rPh sb="0" eb="4">
      <t>キニュウジュンジョ</t>
    </rPh>
    <rPh sb="7" eb="9">
      <t>ダンシ</t>
    </rPh>
    <rPh sb="9" eb="12">
      <t>コウコウセイ</t>
    </rPh>
    <rPh sb="14" eb="16">
      <t>ヨウネン</t>
    </rPh>
    <rPh sb="17" eb="18">
      <t>ジュン</t>
    </rPh>
    <rPh sb="19" eb="21">
      <t>ジョシ</t>
    </rPh>
    <rPh sb="21" eb="24">
      <t>コウコウセイ</t>
    </rPh>
    <rPh sb="26" eb="28">
      <t>ヨウネン</t>
    </rPh>
    <rPh sb="29" eb="30">
      <t>ジュン</t>
    </rPh>
    <rPh sb="31" eb="33">
      <t>カイショ</t>
    </rPh>
    <rPh sb="34" eb="36">
      <t>キニュウ</t>
    </rPh>
    <rPh sb="38" eb="39">
      <t>クダ</t>
    </rPh>
    <rPh sb="43" eb="45">
      <t>ヨウネン</t>
    </rPh>
    <rPh sb="46" eb="48">
      <t>ネンチョウ</t>
    </rPh>
    <rPh sb="49" eb="51">
      <t>ネンジュウ</t>
    </rPh>
    <rPh sb="52" eb="54">
      <t>キニュウ</t>
    </rPh>
    <phoneticPr fontId="1"/>
  </si>
  <si>
    <t>幼年</t>
    <phoneticPr fontId="1"/>
  </si>
  <si>
    <t>高校</t>
    <phoneticPr fontId="1"/>
  </si>
  <si>
    <t>小学</t>
    <phoneticPr fontId="1"/>
  </si>
  <si>
    <t>中学</t>
    <phoneticPr fontId="1"/>
  </si>
  <si>
    <t>男子（学年を記入）</t>
    <rPh sb="0" eb="2">
      <t>ダンシ</t>
    </rPh>
    <rPh sb="3" eb="5">
      <t>ガクネン</t>
    </rPh>
    <rPh sb="6" eb="8">
      <t>キニュウ</t>
    </rPh>
    <phoneticPr fontId="1"/>
  </si>
  <si>
    <t>女子（学年を記入）</t>
    <rPh sb="0" eb="2">
      <t>ジョシ</t>
    </rPh>
    <rPh sb="3" eb="5">
      <t>ガクネン</t>
    </rPh>
    <rPh sb="6" eb="8">
      <t>キニュウ</t>
    </rPh>
    <phoneticPr fontId="1"/>
  </si>
  <si>
    <t>学年を記入（幼年は年長又は年中を記入）</t>
    <rPh sb="0" eb="2">
      <t>ガクネン</t>
    </rPh>
    <rPh sb="3" eb="5">
      <t>キニュウ</t>
    </rPh>
    <rPh sb="6" eb="8">
      <t>ヨウネン</t>
    </rPh>
    <rPh sb="9" eb="12">
      <t>ネンチョウマタ</t>
    </rPh>
    <rPh sb="13" eb="15">
      <t>ネンチュウ</t>
    </rPh>
    <rPh sb="16" eb="18">
      <t>キニュウ</t>
    </rPh>
    <phoneticPr fontId="1"/>
  </si>
  <si>
    <t>性 別</t>
    <rPh sb="0" eb="1">
      <t>セイ</t>
    </rPh>
    <rPh sb="2" eb="3">
      <t>ベツ</t>
    </rPh>
    <phoneticPr fontId="1"/>
  </si>
  <si>
    <t>※大会当日、欠席選手がいる場合は、この報告書を受付に提出して下さい。</t>
    <rPh sb="1" eb="3">
      <t>タイカイ</t>
    </rPh>
    <phoneticPr fontId="1"/>
  </si>
  <si>
    <t>2025 第53回オープントーナメント高知県少年少女硬式空手道選手権大会</t>
  </si>
  <si>
    <t>※弁当代は１個６５０円(税込)、お茶付きです。</t>
  </si>
  <si>
    <t>個 × ６５０円 ）＝</t>
  </si>
  <si>
    <t>高知県少年少女硬式空手道選手権大会事務局  殿</t>
  </si>
  <si>
    <t>2025 第53回オープントーナメント</t>
  </si>
  <si>
    <t>高知県少年少女硬式空手道選手権大会　広告申込書</t>
  </si>
  <si>
    <t>１ページ</t>
  </si>
  <si>
    <t>１７.０</t>
  </si>
  <si>
    <t>２５.２</t>
  </si>
  <si>
    <t>４０,０００</t>
  </si>
  <si>
    <t>１/２ページ</t>
  </si>
  <si>
    <t>１２.５</t>
  </si>
  <si>
    <t>２０,０００</t>
  </si>
  <si>
    <t>１/４ページ</t>
  </si>
  <si>
    <t>６.１</t>
  </si>
  <si>
    <t>１０,０００</t>
  </si>
  <si>
    <t>１/８ページ</t>
  </si>
  <si>
    <t>８.３</t>
  </si>
  <si>
    <t>５,０００</t>
  </si>
  <si>
    <t>＊勝手ながら整理の都合上、４月１３日までに、広告原稿をご入稿下さい。</t>
  </si>
  <si>
    <t>フリガナ</t>
    <phoneticPr fontId="1"/>
  </si>
  <si>
    <t>※用紙不足の場合はコピーをお願いします。</t>
    <rPh sb="1" eb="3">
      <t>ヨウシ</t>
    </rPh>
    <rPh sb="3" eb="5">
      <t>ブソク</t>
    </rPh>
    <rPh sb="6" eb="8">
      <t>バアイ</t>
    </rPh>
    <rPh sb="14" eb="1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</si>
</sst>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小塚ゴシック Pro M"/>
      <family val="2"/>
      <charset val="128"/>
    </font>
    <font>
      <sz val="21"/>
      <color theme="1"/>
      <name val="小塚ゴシック Pro M"/>
      <family val="2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theme="1"/>
      <name val="小塚ゴシック Pro R"/>
      <family val="2"/>
      <charset val="128"/>
    </font>
    <font>
      <sz val="11"/>
      <color theme="1"/>
      <name val="小塚ゴシック Pro R"/>
      <family val="2"/>
      <charset val="128"/>
    </font>
    <font>
      <sz val="14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6"/>
      <color theme="1"/>
      <name val="游ゴシック"/>
      <family val="2"/>
      <charset val="128"/>
      <scheme val="minor"/>
    </font>
    <font>
      <sz val="16"/>
      <color theme="1"/>
      <name val="小塚ゴシック Pro EL"/>
      <family val="2"/>
      <charset val="128"/>
    </font>
    <font>
      <sz val="9"/>
      <color theme="1"/>
      <name val="游ゴシック"/>
      <family val="3"/>
      <charset val="128"/>
      <scheme val="minor"/>
    </font>
    <font>
      <sz val="9.5"/>
      <color theme="1"/>
      <name val="游ゴシック"/>
      <family val="2"/>
      <charset val="128"/>
      <scheme val="minor"/>
    </font>
    <font>
      <sz val="9.5"/>
      <color theme="1"/>
      <name val="游ゴシック"/>
      <family val="3"/>
      <charset val="128"/>
      <scheme val="minor"/>
    </font>
    <font>
      <sz val="16"/>
      <color theme="1"/>
      <name val="小塚ゴシック Pro M"/>
      <family val="2"/>
      <charset val="128"/>
    </font>
    <font>
      <sz val="11"/>
      <color theme="1"/>
      <name val="Segoe UI Symbol"/>
      <family val="3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.5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0" xfId="0" applyAlignment="1"/>
    <xf numFmtId="0" fontId="5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16" fillId="0" borderId="0" xfId="0" applyFont="1">
      <alignment vertical="center"/>
    </xf>
    <xf numFmtId="0" fontId="0" fillId="0" borderId="43" xfId="0" applyBorder="1" applyAlignment="1">
      <alignment horizontal="left" vertical="center" indent="1"/>
    </xf>
    <xf numFmtId="0" fontId="0" fillId="0" borderId="43" xfId="0" applyBorder="1">
      <alignment vertical="center"/>
    </xf>
    <xf numFmtId="0" fontId="0" fillId="0" borderId="43" xfId="0" applyBorder="1" applyAlignment="1">
      <alignment horizontal="right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left" vertical="center" indent="2"/>
    </xf>
    <xf numFmtId="0" fontId="3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0" fillId="2" borderId="0" xfId="0" applyFill="1" applyProtection="1">
      <alignment vertical="center"/>
      <protection locked="0"/>
    </xf>
    <xf numFmtId="0" fontId="27" fillId="3" borderId="6" xfId="0" applyFont="1" applyFill="1" applyBorder="1" applyAlignment="1" applyProtection="1">
      <alignment horizontal="center" vertical="center"/>
      <protection locked="0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7" fillId="3" borderId="7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>
      <alignment horizontal="right" vertical="center"/>
    </xf>
    <xf numFmtId="0" fontId="27" fillId="3" borderId="5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distributed" vertical="center" indent="1" shrinkToFit="1"/>
      <protection locked="0"/>
    </xf>
    <xf numFmtId="0" fontId="9" fillId="2" borderId="2" xfId="0" applyFont="1" applyFill="1" applyBorder="1" applyAlignment="1" applyProtection="1">
      <alignment horizontal="distributed" vertical="center" indent="1" shrinkToFit="1"/>
      <protection locked="0"/>
    </xf>
    <xf numFmtId="0" fontId="0" fillId="3" borderId="48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left" vertical="center" indent="1" shrinkToFit="1"/>
      <protection locked="0"/>
    </xf>
    <xf numFmtId="0" fontId="8" fillId="0" borderId="11" xfId="0" applyFont="1" applyBorder="1" applyAlignment="1">
      <alignment horizontal="left" vertical="center" indent="2"/>
    </xf>
    <xf numFmtId="0" fontId="8" fillId="0" borderId="0" xfId="0" applyFont="1" applyAlignment="1">
      <alignment horizontal="left" vertical="center" indent="2"/>
    </xf>
    <xf numFmtId="0" fontId="8" fillId="0" borderId="24" xfId="0" applyFont="1" applyBorder="1" applyAlignment="1">
      <alignment horizontal="left" vertical="center" indent="2"/>
    </xf>
    <xf numFmtId="0" fontId="0" fillId="0" borderId="13" xfId="0" applyBorder="1" applyAlignment="1">
      <alignment horizontal="left" vertical="center" indent="2"/>
    </xf>
    <xf numFmtId="0" fontId="0" fillId="0" borderId="14" xfId="0" applyBorder="1" applyAlignment="1">
      <alignment horizontal="left" vertical="center" indent="2"/>
    </xf>
    <xf numFmtId="176" fontId="2" fillId="0" borderId="9" xfId="0" applyNumberFormat="1" applyFont="1" applyBorder="1" applyAlignment="1">
      <alignment horizontal="right" vertical="center" indent="1"/>
    </xf>
    <xf numFmtId="176" fontId="2" fillId="0" borderId="16" xfId="0" applyNumberFormat="1" applyFont="1" applyBorder="1" applyAlignment="1">
      <alignment horizontal="right" vertical="center" indent="1"/>
    </xf>
    <xf numFmtId="0" fontId="26" fillId="3" borderId="6" xfId="0" applyFont="1" applyFill="1" applyBorder="1" applyAlignment="1" applyProtection="1">
      <alignment horizontal="center" vertical="center"/>
      <protection locked="0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distributed" vertical="center" indent="3"/>
    </xf>
    <xf numFmtId="0" fontId="9" fillId="0" borderId="2" xfId="0" applyFont="1" applyBorder="1" applyAlignment="1">
      <alignment horizontal="distributed" vertical="center" indent="3"/>
    </xf>
    <xf numFmtId="0" fontId="8" fillId="0" borderId="4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wrapText="1"/>
    </xf>
    <xf numFmtId="0" fontId="0" fillId="0" borderId="3" xfId="0" applyBorder="1" applyAlignment="1">
      <alignment horizontal="distributed" vertical="center" indent="3"/>
    </xf>
    <xf numFmtId="0" fontId="0" fillId="0" borderId="4" xfId="0" applyBorder="1" applyAlignment="1">
      <alignment horizontal="distributed" vertical="center" indent="3"/>
    </xf>
    <xf numFmtId="0" fontId="10" fillId="0" borderId="44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17" fillId="3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3" fillId="0" borderId="41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176" fontId="3" fillId="3" borderId="20" xfId="0" applyNumberFormat="1" applyFont="1" applyFill="1" applyBorder="1" applyAlignment="1" applyProtection="1">
      <alignment horizontal="right" vertical="center"/>
      <protection locked="0"/>
    </xf>
    <xf numFmtId="176" fontId="3" fillId="3" borderId="21" xfId="0" applyNumberFormat="1" applyFont="1" applyFill="1" applyBorder="1" applyAlignment="1" applyProtection="1">
      <alignment horizontal="right" vertical="center"/>
      <protection locked="0"/>
    </xf>
    <xf numFmtId="176" fontId="3" fillId="2" borderId="20" xfId="0" applyNumberFormat="1" applyFont="1" applyFill="1" applyBorder="1" applyAlignment="1" applyProtection="1">
      <alignment horizontal="right" vertical="center"/>
      <protection locked="0"/>
    </xf>
    <xf numFmtId="176" fontId="3" fillId="2" borderId="21" xfId="0" applyNumberFormat="1" applyFont="1" applyFill="1" applyBorder="1" applyAlignment="1" applyProtection="1">
      <alignment horizontal="right" vertical="center"/>
      <protection locked="0"/>
    </xf>
    <xf numFmtId="176" fontId="3" fillId="0" borderId="40" xfId="0" applyNumberFormat="1" applyFont="1" applyBorder="1" applyAlignment="1">
      <alignment horizontal="right" vertical="center"/>
    </xf>
    <xf numFmtId="176" fontId="3" fillId="0" borderId="41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indent="1" shrinkToFit="1"/>
      <protection locked="0"/>
    </xf>
    <xf numFmtId="0" fontId="13" fillId="0" borderId="0" xfId="0" applyFont="1" applyAlignment="1">
      <alignment horizontal="center" vertical="center" shrinkToFit="1"/>
    </xf>
    <xf numFmtId="0" fontId="0" fillId="2" borderId="14" xfId="0" applyFill="1" applyBorder="1" applyAlignment="1" applyProtection="1">
      <alignment horizontal="left" vertical="center" indent="2" shrinkToFit="1"/>
      <protection locked="0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6" fillId="3" borderId="7" xfId="0" applyFont="1" applyFill="1" applyBorder="1" applyAlignment="1" applyProtection="1">
      <alignment horizontal="center" vertical="center"/>
      <protection locked="0"/>
    </xf>
    <xf numFmtId="0" fontId="26" fillId="3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4" xfId="0" applyBorder="1" applyAlignment="1" applyProtection="1">
      <alignment horizontal="left" vertical="center" indent="1" shrinkToFit="1"/>
      <protection locked="0"/>
    </xf>
    <xf numFmtId="0" fontId="0" fillId="0" borderId="14" xfId="0" applyBorder="1" applyAlignment="1" applyProtection="1">
      <alignment horizontal="left" vertical="center" indent="2" shrinkToFit="1"/>
      <protection locked="0"/>
    </xf>
    <xf numFmtId="0" fontId="0" fillId="0" borderId="11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6" fontId="28" fillId="0" borderId="43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distributed" vertical="center" indent="17"/>
    </xf>
    <xf numFmtId="0" fontId="2" fillId="0" borderId="0" xfId="0" applyFont="1" applyAlignment="1">
      <alignment horizontal="center" vertical="center"/>
    </xf>
    <xf numFmtId="49" fontId="0" fillId="2" borderId="14" xfId="0" applyNumberForma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distributed" vertical="center" indent="5"/>
    </xf>
    <xf numFmtId="0" fontId="0" fillId="0" borderId="9" xfId="0" applyBorder="1" applyAlignment="1">
      <alignment horizontal="distributed" vertical="center" indent="5"/>
    </xf>
    <xf numFmtId="0" fontId="0" fillId="0" borderId="16" xfId="0" applyBorder="1" applyAlignment="1">
      <alignment horizontal="distributed" vertical="center" indent="5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0" fontId="17" fillId="3" borderId="6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left" vertical="center" indent="2"/>
    </xf>
    <xf numFmtId="0" fontId="6" fillId="0" borderId="9" xfId="0" applyFont="1" applyBorder="1" applyAlignment="1">
      <alignment horizontal="left" vertical="center" indent="2"/>
    </xf>
    <xf numFmtId="0" fontId="6" fillId="0" borderId="16" xfId="0" applyFont="1" applyBorder="1" applyAlignment="1">
      <alignment horizontal="left" vertical="center" indent="2"/>
    </xf>
    <xf numFmtId="0" fontId="0" fillId="0" borderId="8" xfId="0" applyBorder="1" applyAlignment="1">
      <alignment horizontal="left" vertical="center" indent="2"/>
    </xf>
    <xf numFmtId="0" fontId="0" fillId="0" borderId="9" xfId="0" applyBorder="1" applyAlignment="1">
      <alignment horizontal="left" vertical="center" indent="2"/>
    </xf>
    <xf numFmtId="0" fontId="0" fillId="0" borderId="16" xfId="0" applyBorder="1" applyAlignment="1">
      <alignment horizontal="left" vertical="center" indent="2"/>
    </xf>
    <xf numFmtId="0" fontId="1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1" fillId="0" borderId="0" xfId="0" applyFont="1" applyAlignment="1">
      <alignment horizontal="distributed" vertical="center" indent="21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left" vertical="center" indent="2" shrinkToFit="1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distributed" vertical="center" indent="4"/>
    </xf>
    <xf numFmtId="0" fontId="0" fillId="0" borderId="11" xfId="0" applyBorder="1" applyAlignment="1">
      <alignment horizontal="distributed" vertical="center" indent="4"/>
    </xf>
    <xf numFmtId="0" fontId="0" fillId="0" borderId="12" xfId="0" applyBorder="1" applyAlignment="1">
      <alignment horizontal="distributed" vertical="center" indent="4"/>
    </xf>
    <xf numFmtId="0" fontId="0" fillId="0" borderId="23" xfId="0" applyBorder="1" applyAlignment="1">
      <alignment horizontal="distributed" vertical="center" indent="4"/>
    </xf>
    <xf numFmtId="0" fontId="0" fillId="0" borderId="0" xfId="0" applyAlignment="1">
      <alignment horizontal="distributed" vertical="center" indent="4"/>
    </xf>
    <xf numFmtId="0" fontId="0" fillId="0" borderId="24" xfId="0" applyBorder="1" applyAlignment="1">
      <alignment horizontal="distributed" vertical="center" indent="4"/>
    </xf>
    <xf numFmtId="0" fontId="0" fillId="0" borderId="13" xfId="0" applyBorder="1" applyAlignment="1">
      <alignment horizontal="distributed" vertical="center" indent="4"/>
    </xf>
    <xf numFmtId="0" fontId="0" fillId="0" borderId="14" xfId="0" applyBorder="1" applyAlignment="1">
      <alignment horizontal="distributed" vertical="center" indent="4"/>
    </xf>
    <xf numFmtId="0" fontId="0" fillId="0" borderId="15" xfId="0" applyBorder="1" applyAlignment="1">
      <alignment horizontal="distributed" vertical="center" indent="4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 vertical="center" wrapText="1" indent="1"/>
      <protection locked="0"/>
    </xf>
    <xf numFmtId="0" fontId="0" fillId="0" borderId="14" xfId="0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>
      <alignment horizontal="center" vertical="center"/>
    </xf>
    <xf numFmtId="0" fontId="0" fillId="0" borderId="14" xfId="0" applyFill="1" applyBorder="1" applyAlignment="1" applyProtection="1">
      <alignment horizontal="left" vertical="center" indent="2"/>
      <protection locked="0"/>
    </xf>
    <xf numFmtId="0" fontId="0" fillId="0" borderId="0" xfId="0" applyFill="1">
      <alignment vertical="center"/>
    </xf>
    <xf numFmtId="0" fontId="0" fillId="0" borderId="11" xfId="0" applyFill="1" applyBorder="1">
      <alignment vertical="center"/>
    </xf>
    <xf numFmtId="0" fontId="0" fillId="0" borderId="14" xfId="0" applyFill="1" applyBorder="1">
      <alignment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F64DA-DA74-4657-AAF3-1D09B97B20AB}">
  <sheetPr>
    <tabColor rgb="FF00B050"/>
  </sheetPr>
  <dimension ref="A1:BA39"/>
  <sheetViews>
    <sheetView tabSelected="1" workbookViewId="0">
      <selection activeCell="F6" sqref="F6:W6"/>
    </sheetView>
  </sheetViews>
  <sheetFormatPr defaultRowHeight="18.75" x14ac:dyDescent="0.4"/>
  <cols>
    <col min="1" max="54" width="1.625" customWidth="1"/>
    <col min="56" max="69" width="1.625" customWidth="1"/>
  </cols>
  <sheetData>
    <row r="1" spans="1:53" ht="20.100000000000001" customHeight="1" x14ac:dyDescent="0.4">
      <c r="A1" s="86" t="s">
        <v>78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</row>
    <row r="2" spans="1:53" ht="15.95" customHeight="1" x14ac:dyDescent="0.4">
      <c r="A2" s="87" t="s">
        <v>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3" ht="18" customHeight="1" x14ac:dyDescent="0.4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R3" s="5"/>
      <c r="AS3" s="5"/>
      <c r="AT3" s="8" t="s">
        <v>10</v>
      </c>
      <c r="AU3" s="84">
        <v>1</v>
      </c>
      <c r="AV3" s="84"/>
      <c r="AW3" s="84"/>
      <c r="AX3" s="5" t="s">
        <v>11</v>
      </c>
      <c r="AY3" s="83"/>
      <c r="AZ3" s="83"/>
      <c r="BA3" s="83"/>
    </row>
    <row r="4" spans="1:53" ht="18" customHeight="1" x14ac:dyDescent="0.4">
      <c r="AU4" s="6" t="s">
        <v>13</v>
      </c>
      <c r="AV4" s="85"/>
      <c r="AW4" s="85"/>
      <c r="AX4" s="85"/>
      <c r="AY4" s="82" t="s">
        <v>12</v>
      </c>
      <c r="AZ4" s="82"/>
      <c r="BA4" s="82"/>
    </row>
    <row r="5" spans="1:53" ht="8.1" customHeight="1" x14ac:dyDescent="0.4"/>
    <row r="6" spans="1:53" ht="21" customHeight="1" x14ac:dyDescent="0.4">
      <c r="A6" s="84" t="s">
        <v>14</v>
      </c>
      <c r="B6" s="84"/>
      <c r="C6" s="84"/>
      <c r="D6" s="84"/>
      <c r="E6" s="84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Y6" s="84" t="s">
        <v>15</v>
      </c>
      <c r="Z6" s="84"/>
      <c r="AA6" s="84"/>
      <c r="AB6" s="84"/>
      <c r="AC6" s="84"/>
      <c r="AD6" s="84"/>
      <c r="AE6" s="84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</row>
    <row r="7" spans="1:53" ht="21" customHeight="1" x14ac:dyDescent="0.4">
      <c r="Y7" s="7" t="s">
        <v>16</v>
      </c>
      <c r="Z7" s="7"/>
      <c r="AA7" s="7"/>
      <c r="AB7" s="63"/>
      <c r="AC7" s="63"/>
      <c r="AD7" s="63"/>
      <c r="AE7" t="s">
        <v>3</v>
      </c>
      <c r="AF7" s="63"/>
      <c r="AG7" s="63"/>
      <c r="AH7" s="63"/>
      <c r="AI7" t="s">
        <v>11</v>
      </c>
      <c r="AJ7" s="63"/>
      <c r="AK7" s="63"/>
      <c r="AL7" s="63"/>
      <c r="AM7" s="7"/>
      <c r="AN7" t="s">
        <v>17</v>
      </c>
      <c r="AQ7" s="63"/>
      <c r="AR7" s="63"/>
      <c r="AS7" s="63"/>
      <c r="AT7" t="s">
        <v>11</v>
      </c>
      <c r="AU7" s="63"/>
      <c r="AV7" s="63"/>
      <c r="AW7" s="63"/>
      <c r="AX7" t="s">
        <v>11</v>
      </c>
      <c r="AY7" s="63"/>
      <c r="AZ7" s="63"/>
      <c r="BA7" s="63"/>
    </row>
    <row r="8" spans="1:53" ht="27.95" customHeight="1" x14ac:dyDescent="0.4">
      <c r="A8" s="116" t="s">
        <v>68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</row>
    <row r="9" spans="1:53" ht="18" customHeight="1" x14ac:dyDescent="0.35">
      <c r="A9" s="64" t="s">
        <v>98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6" t="s">
        <v>28</v>
      </c>
      <c r="N9" s="67"/>
      <c r="O9" s="67"/>
      <c r="P9" s="67"/>
      <c r="Q9" s="67"/>
      <c r="R9" s="68"/>
      <c r="S9" s="103" t="s">
        <v>73</v>
      </c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5"/>
      <c r="AE9" s="106" t="s">
        <v>74</v>
      </c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8"/>
      <c r="AQ9" s="69" t="s">
        <v>29</v>
      </c>
      <c r="AR9" s="70"/>
      <c r="AS9" s="70"/>
      <c r="AT9" s="72" t="s">
        <v>21</v>
      </c>
      <c r="AU9" s="72"/>
      <c r="AV9" s="72"/>
      <c r="AW9" s="72"/>
      <c r="AX9" s="72"/>
      <c r="AY9" s="73" t="s">
        <v>18</v>
      </c>
      <c r="AZ9" s="73"/>
      <c r="BA9" s="73"/>
    </row>
    <row r="10" spans="1:53" ht="9" customHeight="1" x14ac:dyDescent="0.4">
      <c r="A10" s="74" t="s">
        <v>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6" t="s">
        <v>52</v>
      </c>
      <c r="N10" s="31"/>
      <c r="O10" s="31"/>
      <c r="P10" s="79" t="s">
        <v>53</v>
      </c>
      <c r="Q10" s="31"/>
      <c r="R10" s="32"/>
      <c r="S10" s="118" t="s">
        <v>70</v>
      </c>
      <c r="T10" s="31"/>
      <c r="U10" s="31"/>
      <c r="V10" s="31" t="s">
        <v>72</v>
      </c>
      <c r="W10" s="31"/>
      <c r="X10" s="31"/>
      <c r="Y10" s="31" t="s">
        <v>71</v>
      </c>
      <c r="Z10" s="31"/>
      <c r="AA10" s="31"/>
      <c r="AB10" s="31" t="s">
        <v>69</v>
      </c>
      <c r="AC10" s="31"/>
      <c r="AD10" s="32"/>
      <c r="AE10" s="109" t="s">
        <v>70</v>
      </c>
      <c r="AF10" s="110"/>
      <c r="AG10" s="110"/>
      <c r="AH10" s="110" t="s">
        <v>72</v>
      </c>
      <c r="AI10" s="110"/>
      <c r="AJ10" s="110"/>
      <c r="AK10" s="110" t="s">
        <v>71</v>
      </c>
      <c r="AL10" s="110"/>
      <c r="AM10" s="110"/>
      <c r="AN10" s="110" t="s">
        <v>69</v>
      </c>
      <c r="AO10" s="110"/>
      <c r="AP10" s="113"/>
      <c r="AQ10" s="71"/>
      <c r="AR10" s="70"/>
      <c r="AS10" s="70"/>
      <c r="AT10" s="72"/>
      <c r="AU10" s="72"/>
      <c r="AV10" s="72"/>
      <c r="AW10" s="72"/>
      <c r="AX10" s="72"/>
      <c r="AY10" s="80" t="s">
        <v>19</v>
      </c>
      <c r="AZ10" s="80"/>
      <c r="BA10" s="80"/>
    </row>
    <row r="11" spans="1:53" ht="9" customHeight="1" x14ac:dyDescent="0.4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7"/>
      <c r="N11" s="31"/>
      <c r="O11" s="31"/>
      <c r="P11" s="31"/>
      <c r="Q11" s="31"/>
      <c r="R11" s="32"/>
      <c r="S11" s="118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2"/>
      <c r="AE11" s="109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3"/>
      <c r="AQ11" s="71"/>
      <c r="AR11" s="70"/>
      <c r="AS11" s="70"/>
      <c r="AT11" s="72"/>
      <c r="AU11" s="72"/>
      <c r="AV11" s="72"/>
      <c r="AW11" s="72"/>
      <c r="AX11" s="72"/>
      <c r="AY11" s="80"/>
      <c r="AZ11" s="80"/>
      <c r="BA11" s="80"/>
    </row>
    <row r="12" spans="1:53" ht="18" customHeight="1" x14ac:dyDescent="0.4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8"/>
      <c r="N12" s="33"/>
      <c r="O12" s="33"/>
      <c r="P12" s="33"/>
      <c r="Q12" s="33"/>
      <c r="R12" s="34"/>
      <c r="S12" s="119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4"/>
      <c r="AE12" s="111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4"/>
      <c r="AQ12" s="71"/>
      <c r="AR12" s="70"/>
      <c r="AS12" s="70"/>
      <c r="AT12" s="72"/>
      <c r="AU12" s="72"/>
      <c r="AV12" s="72"/>
      <c r="AW12" s="72"/>
      <c r="AX12" s="72"/>
      <c r="AY12" s="81" t="s">
        <v>20</v>
      </c>
      <c r="AZ12" s="81"/>
      <c r="BA12" s="81"/>
    </row>
    <row r="13" spans="1:53" ht="18" customHeight="1" x14ac:dyDescent="0.4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5"/>
      <c r="N13" s="46"/>
      <c r="O13" s="46"/>
      <c r="P13" s="46"/>
      <c r="Q13" s="46"/>
      <c r="R13" s="47"/>
      <c r="S13" s="42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5"/>
      <c r="AE13" s="121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120"/>
      <c r="AQ13" s="39"/>
      <c r="AR13" s="40"/>
      <c r="AS13" s="40"/>
      <c r="AT13" s="41" t="str">
        <f>IF(AND(M13="○",P13="○"),6000,IF(AND(M13="○",P13=""),3500,IF(AND(M13="",P13="○"),4500,"")))</f>
        <v/>
      </c>
      <c r="AU13" s="41"/>
      <c r="AV13" s="41"/>
      <c r="AW13" s="41"/>
      <c r="AX13" s="41"/>
      <c r="AY13" s="40"/>
      <c r="AZ13" s="40"/>
      <c r="BA13" s="40"/>
    </row>
    <row r="14" spans="1:53" ht="26.1" customHeight="1" x14ac:dyDescent="0.4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5"/>
      <c r="N14" s="46"/>
      <c r="O14" s="46"/>
      <c r="P14" s="46"/>
      <c r="Q14" s="46"/>
      <c r="R14" s="47"/>
      <c r="S14" s="42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5"/>
      <c r="AE14" s="121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120"/>
      <c r="AQ14" s="39"/>
      <c r="AR14" s="40"/>
      <c r="AS14" s="40"/>
      <c r="AT14" s="41"/>
      <c r="AU14" s="41"/>
      <c r="AV14" s="41"/>
      <c r="AW14" s="41"/>
      <c r="AX14" s="41"/>
      <c r="AY14" s="40"/>
      <c r="AZ14" s="40"/>
      <c r="BA14" s="40"/>
    </row>
    <row r="15" spans="1:53" ht="18" customHeight="1" x14ac:dyDescent="0.4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  <c r="N15" s="46"/>
      <c r="O15" s="46"/>
      <c r="P15" s="46"/>
      <c r="Q15" s="46"/>
      <c r="R15" s="47"/>
      <c r="S15" s="42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5"/>
      <c r="AE15" s="121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120"/>
      <c r="AQ15" s="39"/>
      <c r="AR15" s="40"/>
      <c r="AS15" s="40"/>
      <c r="AT15" s="41" t="str">
        <f t="shared" ref="AT15" si="0">IF(AND(M15="○",P15="○"),6000,IF(AND(M15="○",P15=""),3500,IF(AND(M15="",P15="○"),4500,"")))</f>
        <v/>
      </c>
      <c r="AU15" s="41"/>
      <c r="AV15" s="41"/>
      <c r="AW15" s="41"/>
      <c r="AX15" s="41"/>
      <c r="AY15" s="40"/>
      <c r="AZ15" s="40"/>
      <c r="BA15" s="40"/>
    </row>
    <row r="16" spans="1:53" ht="26.1" customHeight="1" x14ac:dyDescent="0.4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5"/>
      <c r="N16" s="46"/>
      <c r="O16" s="46"/>
      <c r="P16" s="46"/>
      <c r="Q16" s="46"/>
      <c r="R16" s="47"/>
      <c r="S16" s="42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5"/>
      <c r="AE16" s="121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120"/>
      <c r="AQ16" s="39"/>
      <c r="AR16" s="40"/>
      <c r="AS16" s="40"/>
      <c r="AT16" s="41"/>
      <c r="AU16" s="41"/>
      <c r="AV16" s="41"/>
      <c r="AW16" s="41"/>
      <c r="AX16" s="41"/>
      <c r="AY16" s="40"/>
      <c r="AZ16" s="40"/>
      <c r="BA16" s="40"/>
    </row>
    <row r="17" spans="1:53" ht="18" customHeight="1" x14ac:dyDescent="0.4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5"/>
      <c r="N17" s="46"/>
      <c r="O17" s="46"/>
      <c r="P17" s="46"/>
      <c r="Q17" s="46"/>
      <c r="R17" s="47"/>
      <c r="S17" s="42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5"/>
      <c r="AE17" s="121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120"/>
      <c r="AQ17" s="39"/>
      <c r="AR17" s="40"/>
      <c r="AS17" s="40"/>
      <c r="AT17" s="41" t="str">
        <f t="shared" ref="AT17" si="1">IF(AND(M17="○",P17="○"),6000,IF(AND(M17="○",P17=""),3500,IF(AND(M17="",P17="○"),4500,"")))</f>
        <v/>
      </c>
      <c r="AU17" s="41"/>
      <c r="AV17" s="41"/>
      <c r="AW17" s="41"/>
      <c r="AX17" s="41"/>
      <c r="AY17" s="40"/>
      <c r="AZ17" s="40"/>
      <c r="BA17" s="40"/>
    </row>
    <row r="18" spans="1:53" ht="26.1" customHeight="1" x14ac:dyDescent="0.4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5"/>
      <c r="N18" s="46"/>
      <c r="O18" s="46"/>
      <c r="P18" s="46"/>
      <c r="Q18" s="46"/>
      <c r="R18" s="47"/>
      <c r="S18" s="42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5"/>
      <c r="AE18" s="121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120"/>
      <c r="AQ18" s="39"/>
      <c r="AR18" s="40"/>
      <c r="AS18" s="40"/>
      <c r="AT18" s="41"/>
      <c r="AU18" s="41"/>
      <c r="AV18" s="41"/>
      <c r="AW18" s="41"/>
      <c r="AX18" s="41"/>
      <c r="AY18" s="40"/>
      <c r="AZ18" s="40"/>
      <c r="BA18" s="40"/>
    </row>
    <row r="19" spans="1:53" ht="18" customHeight="1" x14ac:dyDescent="0.4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5"/>
      <c r="N19" s="46"/>
      <c r="O19" s="46"/>
      <c r="P19" s="46"/>
      <c r="Q19" s="46"/>
      <c r="R19" s="47"/>
      <c r="S19" s="42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5"/>
      <c r="AE19" s="121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120"/>
      <c r="AQ19" s="39"/>
      <c r="AR19" s="40"/>
      <c r="AS19" s="40"/>
      <c r="AT19" s="41" t="str">
        <f t="shared" ref="AT19" si="2">IF(AND(M19="○",P19="○"),6000,IF(AND(M19="○",P19=""),3500,IF(AND(M19="",P19="○"),4500,"")))</f>
        <v/>
      </c>
      <c r="AU19" s="41"/>
      <c r="AV19" s="41"/>
      <c r="AW19" s="41"/>
      <c r="AX19" s="41"/>
      <c r="AY19" s="40"/>
      <c r="AZ19" s="40"/>
      <c r="BA19" s="40"/>
    </row>
    <row r="20" spans="1:53" ht="26.1" customHeight="1" x14ac:dyDescent="0.4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5"/>
      <c r="N20" s="46"/>
      <c r="O20" s="46"/>
      <c r="P20" s="46"/>
      <c r="Q20" s="46"/>
      <c r="R20" s="47"/>
      <c r="S20" s="42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5"/>
      <c r="AE20" s="121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120"/>
      <c r="AQ20" s="39"/>
      <c r="AR20" s="40"/>
      <c r="AS20" s="40"/>
      <c r="AT20" s="41"/>
      <c r="AU20" s="41"/>
      <c r="AV20" s="41"/>
      <c r="AW20" s="41"/>
      <c r="AX20" s="41"/>
      <c r="AY20" s="40"/>
      <c r="AZ20" s="40"/>
      <c r="BA20" s="40"/>
    </row>
    <row r="21" spans="1:53" ht="18" customHeight="1" x14ac:dyDescent="0.4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  <c r="N21" s="46"/>
      <c r="O21" s="46"/>
      <c r="P21" s="46"/>
      <c r="Q21" s="46"/>
      <c r="R21" s="47"/>
      <c r="S21" s="42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5"/>
      <c r="AE21" s="121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120"/>
      <c r="AQ21" s="39"/>
      <c r="AR21" s="40"/>
      <c r="AS21" s="40"/>
      <c r="AT21" s="41" t="str">
        <f t="shared" ref="AT21" si="3">IF(AND(M21="○",P21="○"),6000,IF(AND(M21="○",P21=""),3500,IF(AND(M21="",P21="○"),4500,"")))</f>
        <v/>
      </c>
      <c r="AU21" s="41"/>
      <c r="AV21" s="41"/>
      <c r="AW21" s="41"/>
      <c r="AX21" s="41"/>
      <c r="AY21" s="40"/>
      <c r="AZ21" s="40"/>
      <c r="BA21" s="40"/>
    </row>
    <row r="22" spans="1:53" ht="26.1" customHeight="1" x14ac:dyDescent="0.4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5"/>
      <c r="N22" s="46"/>
      <c r="O22" s="46"/>
      <c r="P22" s="46"/>
      <c r="Q22" s="46"/>
      <c r="R22" s="47"/>
      <c r="S22" s="42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5"/>
      <c r="AE22" s="121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120"/>
      <c r="AQ22" s="39"/>
      <c r="AR22" s="40"/>
      <c r="AS22" s="40"/>
      <c r="AT22" s="41"/>
      <c r="AU22" s="41"/>
      <c r="AV22" s="41"/>
      <c r="AW22" s="41"/>
      <c r="AX22" s="41"/>
      <c r="AY22" s="40"/>
      <c r="AZ22" s="40"/>
      <c r="BA22" s="40"/>
    </row>
    <row r="23" spans="1:53" ht="18" customHeight="1" x14ac:dyDescent="0.4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  <c r="N23" s="46"/>
      <c r="O23" s="46"/>
      <c r="P23" s="46"/>
      <c r="Q23" s="46"/>
      <c r="R23" s="47"/>
      <c r="S23" s="42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5"/>
      <c r="AE23" s="121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120"/>
      <c r="AQ23" s="39"/>
      <c r="AR23" s="40"/>
      <c r="AS23" s="40"/>
      <c r="AT23" s="41" t="str">
        <f t="shared" ref="AT23" si="4">IF(AND(M23="○",P23="○"),6000,IF(AND(M23="○",P23=""),3500,IF(AND(M23="",P23="○"),4500,"")))</f>
        <v/>
      </c>
      <c r="AU23" s="41"/>
      <c r="AV23" s="41"/>
      <c r="AW23" s="41"/>
      <c r="AX23" s="41"/>
      <c r="AY23" s="40"/>
      <c r="AZ23" s="40"/>
      <c r="BA23" s="40"/>
    </row>
    <row r="24" spans="1:53" ht="26.1" customHeight="1" x14ac:dyDescent="0.4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5"/>
      <c r="N24" s="46"/>
      <c r="O24" s="46"/>
      <c r="P24" s="46"/>
      <c r="Q24" s="46"/>
      <c r="R24" s="47"/>
      <c r="S24" s="42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5"/>
      <c r="AE24" s="121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120"/>
      <c r="AQ24" s="39"/>
      <c r="AR24" s="40"/>
      <c r="AS24" s="40"/>
      <c r="AT24" s="41"/>
      <c r="AU24" s="41"/>
      <c r="AV24" s="41"/>
      <c r="AW24" s="41"/>
      <c r="AX24" s="41"/>
      <c r="AY24" s="40"/>
      <c r="AZ24" s="40"/>
      <c r="BA24" s="40"/>
    </row>
    <row r="25" spans="1:53" ht="18" customHeight="1" x14ac:dyDescent="0.4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  <c r="N25" s="46"/>
      <c r="O25" s="46"/>
      <c r="P25" s="46"/>
      <c r="Q25" s="46"/>
      <c r="R25" s="47"/>
      <c r="S25" s="42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5"/>
      <c r="AE25" s="121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120"/>
      <c r="AQ25" s="39"/>
      <c r="AR25" s="40"/>
      <c r="AS25" s="40"/>
      <c r="AT25" s="41" t="str">
        <f t="shared" ref="AT25" si="5">IF(AND(M25="○",P25="○"),6000,IF(AND(M25="○",P25=""),3500,IF(AND(M25="",P25="○"),4500,"")))</f>
        <v/>
      </c>
      <c r="AU25" s="41"/>
      <c r="AV25" s="41"/>
      <c r="AW25" s="41"/>
      <c r="AX25" s="41"/>
      <c r="AY25" s="40"/>
      <c r="AZ25" s="40"/>
      <c r="BA25" s="40"/>
    </row>
    <row r="26" spans="1:53" ht="26.1" customHeight="1" x14ac:dyDescent="0.4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5"/>
      <c r="N26" s="46"/>
      <c r="O26" s="46"/>
      <c r="P26" s="46"/>
      <c r="Q26" s="46"/>
      <c r="R26" s="47"/>
      <c r="S26" s="42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5"/>
      <c r="AE26" s="121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120"/>
      <c r="AQ26" s="39"/>
      <c r="AR26" s="40"/>
      <c r="AS26" s="40"/>
      <c r="AT26" s="41"/>
      <c r="AU26" s="41"/>
      <c r="AV26" s="41"/>
      <c r="AW26" s="41"/>
      <c r="AX26" s="41"/>
      <c r="AY26" s="40"/>
      <c r="AZ26" s="40"/>
      <c r="BA26" s="40"/>
    </row>
    <row r="27" spans="1:53" ht="18" customHeight="1" x14ac:dyDescent="0.4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5"/>
      <c r="N27" s="46"/>
      <c r="O27" s="46"/>
      <c r="P27" s="46"/>
      <c r="Q27" s="46"/>
      <c r="R27" s="47"/>
      <c r="S27" s="42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5"/>
      <c r="AE27" s="121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120"/>
      <c r="AQ27" s="39"/>
      <c r="AR27" s="40"/>
      <c r="AS27" s="40"/>
      <c r="AT27" s="41" t="str">
        <f t="shared" ref="AT27" si="6">IF(AND(M27="○",P27="○"),6000,IF(AND(M27="○",P27=""),3500,IF(AND(M27="",P27="○"),4500,"")))</f>
        <v/>
      </c>
      <c r="AU27" s="41"/>
      <c r="AV27" s="41"/>
      <c r="AW27" s="41"/>
      <c r="AX27" s="41"/>
      <c r="AY27" s="40"/>
      <c r="AZ27" s="40"/>
      <c r="BA27" s="40"/>
    </row>
    <row r="28" spans="1:53" ht="26.1" customHeight="1" x14ac:dyDescent="0.4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5"/>
      <c r="N28" s="46"/>
      <c r="O28" s="46"/>
      <c r="P28" s="46"/>
      <c r="Q28" s="46"/>
      <c r="R28" s="47"/>
      <c r="S28" s="42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5"/>
      <c r="AE28" s="121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120"/>
      <c r="AQ28" s="39"/>
      <c r="AR28" s="40"/>
      <c r="AS28" s="40"/>
      <c r="AT28" s="41"/>
      <c r="AU28" s="41"/>
      <c r="AV28" s="41"/>
      <c r="AW28" s="41"/>
      <c r="AX28" s="41"/>
      <c r="AY28" s="40"/>
      <c r="AZ28" s="40"/>
      <c r="BA28" s="40"/>
    </row>
    <row r="29" spans="1:53" ht="18" customHeight="1" x14ac:dyDescent="0.4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  <c r="N29" s="46"/>
      <c r="O29" s="46"/>
      <c r="P29" s="46"/>
      <c r="Q29" s="46"/>
      <c r="R29" s="47"/>
      <c r="S29" s="42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5"/>
      <c r="AE29" s="121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120"/>
      <c r="AQ29" s="39"/>
      <c r="AR29" s="40"/>
      <c r="AS29" s="40"/>
      <c r="AT29" s="41" t="str">
        <f t="shared" ref="AT29" si="7">IF(AND(M29="○",P29="○"),6000,IF(AND(M29="○",P29=""),3500,IF(AND(M29="",P29="○"),4500,"")))</f>
        <v/>
      </c>
      <c r="AU29" s="41"/>
      <c r="AV29" s="41"/>
      <c r="AW29" s="41"/>
      <c r="AX29" s="41"/>
      <c r="AY29" s="40"/>
      <c r="AZ29" s="40"/>
      <c r="BA29" s="40"/>
    </row>
    <row r="30" spans="1:53" ht="26.1" customHeight="1" x14ac:dyDescent="0.4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5"/>
      <c r="N30" s="46"/>
      <c r="O30" s="46"/>
      <c r="P30" s="46"/>
      <c r="Q30" s="46"/>
      <c r="R30" s="47"/>
      <c r="S30" s="42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5"/>
      <c r="AE30" s="121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120"/>
      <c r="AQ30" s="39"/>
      <c r="AR30" s="40"/>
      <c r="AS30" s="40"/>
      <c r="AT30" s="41"/>
      <c r="AU30" s="41"/>
      <c r="AV30" s="41"/>
      <c r="AW30" s="41"/>
      <c r="AX30" s="41"/>
      <c r="AY30" s="40"/>
      <c r="AZ30" s="40"/>
      <c r="BA30" s="40"/>
    </row>
    <row r="31" spans="1:53" ht="18" customHeight="1" x14ac:dyDescent="0.4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  <c r="N31" s="46"/>
      <c r="O31" s="46"/>
      <c r="P31" s="46"/>
      <c r="Q31" s="46"/>
      <c r="R31" s="47"/>
      <c r="S31" s="42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5"/>
      <c r="AE31" s="121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120"/>
      <c r="AQ31" s="39"/>
      <c r="AR31" s="40"/>
      <c r="AS31" s="40"/>
      <c r="AT31" s="41" t="str">
        <f t="shared" ref="AT31" si="8">IF(AND(M31="○",P31="○"),6000,IF(AND(M31="○",P31=""),3500,IF(AND(M31="",P31="○"),4500,"")))</f>
        <v/>
      </c>
      <c r="AU31" s="41"/>
      <c r="AV31" s="41"/>
      <c r="AW31" s="41"/>
      <c r="AX31" s="41"/>
      <c r="AY31" s="40"/>
      <c r="AZ31" s="40"/>
      <c r="BA31" s="40"/>
    </row>
    <row r="32" spans="1:53" ht="30" customHeight="1" x14ac:dyDescent="0.4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5"/>
      <c r="N32" s="46"/>
      <c r="O32" s="46"/>
      <c r="P32" s="46"/>
      <c r="Q32" s="46"/>
      <c r="R32" s="47"/>
      <c r="S32" s="42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5"/>
      <c r="AE32" s="121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120"/>
      <c r="AQ32" s="39"/>
      <c r="AR32" s="40"/>
      <c r="AS32" s="40"/>
      <c r="AT32" s="41"/>
      <c r="AU32" s="41"/>
      <c r="AV32" s="41"/>
      <c r="AW32" s="41"/>
      <c r="AX32" s="41"/>
      <c r="AY32" s="40"/>
      <c r="AZ32" s="40"/>
      <c r="BA32" s="40"/>
    </row>
    <row r="33" spans="1:53" ht="26.1" customHeight="1" x14ac:dyDescent="0.4">
      <c r="A33" s="49" t="s">
        <v>99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  <c r="N33" s="50"/>
      <c r="O33" s="50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50"/>
      <c r="AI33" s="50"/>
      <c r="AJ33" s="51"/>
      <c r="AK33" s="52" t="s">
        <v>30</v>
      </c>
      <c r="AL33" s="53"/>
      <c r="AM33" s="53"/>
      <c r="AN33" s="53"/>
      <c r="AO33" s="53"/>
      <c r="AP33" s="53"/>
      <c r="AQ33" s="54" t="str">
        <f>IF(SUM(AT13:AX32)=0,"",SUM(AT13:AX32))</f>
        <v/>
      </c>
      <c r="AR33" s="54"/>
      <c r="AS33" s="54"/>
      <c r="AT33" s="54"/>
      <c r="AU33" s="54"/>
      <c r="AV33" s="54"/>
      <c r="AW33" s="54"/>
      <c r="AX33" s="55"/>
      <c r="AY33" s="36" t="str">
        <f>IF(SUM(AY13:BA32)=0,"",SUM(AY13:BA32))</f>
        <v/>
      </c>
      <c r="AZ33" s="37"/>
      <c r="BA33" s="38"/>
    </row>
    <row r="34" spans="1:53" ht="9.9499999999999993" customHeight="1" thickBot="1" x14ac:dyDescent="0.4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53" ht="18" customHeight="1" x14ac:dyDescent="0.4">
      <c r="A35" s="60" t="s">
        <v>21</v>
      </c>
      <c r="B35" s="61"/>
      <c r="C35" s="61"/>
      <c r="D35" s="61"/>
      <c r="E35" s="61"/>
      <c r="F35" s="61"/>
      <c r="G35" s="61"/>
      <c r="H35" s="61"/>
      <c r="I35" s="61"/>
      <c r="J35" s="61"/>
      <c r="K35" s="62"/>
      <c r="L35" s="60" t="s">
        <v>32</v>
      </c>
      <c r="M35" s="61"/>
      <c r="N35" s="61"/>
      <c r="O35" s="61"/>
      <c r="P35" s="61"/>
      <c r="Q35" s="61"/>
      <c r="R35" s="61"/>
      <c r="S35" s="61"/>
      <c r="T35" s="62"/>
      <c r="U35" s="60" t="s">
        <v>33</v>
      </c>
      <c r="V35" s="61"/>
      <c r="W35" s="61"/>
      <c r="X35" s="61"/>
      <c r="Y35" s="61"/>
      <c r="Z35" s="61"/>
      <c r="AA35" s="61"/>
      <c r="AB35" s="61"/>
      <c r="AC35" s="61"/>
      <c r="AD35" s="61"/>
      <c r="AE35" s="62"/>
      <c r="AF35" s="60" t="s">
        <v>34</v>
      </c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57" t="s">
        <v>35</v>
      </c>
      <c r="AR35" s="58"/>
      <c r="AS35" s="58"/>
      <c r="AT35" s="58"/>
      <c r="AU35" s="58"/>
      <c r="AV35" s="58"/>
      <c r="AW35" s="58"/>
      <c r="AX35" s="58"/>
      <c r="AY35" s="58"/>
      <c r="AZ35" s="58"/>
      <c r="BA35" s="59"/>
    </row>
    <row r="36" spans="1:53" ht="24" customHeight="1" thickBot="1" x14ac:dyDescent="0.45">
      <c r="A36" s="99" t="str">
        <f>IF(SUM(AT13:AX32)=0,"",SUM(AT13:AX32)+SUM('クラス別申込書 (2)'!AT13:AX32)+SUM('クラス別申込書 (3)'!AT13:AX32))</f>
        <v/>
      </c>
      <c r="B36" s="100"/>
      <c r="C36" s="100"/>
      <c r="D36" s="100"/>
      <c r="E36" s="100"/>
      <c r="F36" s="100"/>
      <c r="G36" s="100"/>
      <c r="H36" s="100"/>
      <c r="I36" s="101" t="s">
        <v>31</v>
      </c>
      <c r="J36" s="101"/>
      <c r="K36" s="102"/>
      <c r="L36" s="99" t="str">
        <f>IF(SUM(AY13:BA32)=0,"",(SUM(AY13:BA32)+SUM('クラス別申込書 (2)'!AY13:BA32)+SUM('クラス別申込書 (3)'!AY13:BA32))*650)</f>
        <v/>
      </c>
      <c r="M36" s="100"/>
      <c r="N36" s="100"/>
      <c r="O36" s="100"/>
      <c r="P36" s="100"/>
      <c r="Q36" s="100"/>
      <c r="R36" s="101" t="s">
        <v>31</v>
      </c>
      <c r="S36" s="101"/>
      <c r="T36" s="102"/>
      <c r="U36" s="93"/>
      <c r="V36" s="94"/>
      <c r="W36" s="94"/>
      <c r="X36" s="94"/>
      <c r="Y36" s="94"/>
      <c r="Z36" s="94"/>
      <c r="AA36" s="94"/>
      <c r="AB36" s="94"/>
      <c r="AC36" s="101" t="s">
        <v>31</v>
      </c>
      <c r="AD36" s="101"/>
      <c r="AE36" s="102"/>
      <c r="AF36" s="95"/>
      <c r="AG36" s="96"/>
      <c r="AH36" s="96"/>
      <c r="AI36" s="96"/>
      <c r="AJ36" s="96"/>
      <c r="AK36" s="96"/>
      <c r="AL36" s="96"/>
      <c r="AM36" s="96"/>
      <c r="AN36" s="101" t="s">
        <v>31</v>
      </c>
      <c r="AO36" s="101"/>
      <c r="AP36" s="101"/>
      <c r="AQ36" s="97" t="str">
        <f>IF(SUM(AT13:AX32)=0,"",SUM(A36:AM36)+SUM('クラス別申込書 (2)'!AT13:AX32)+SUM('クラス別申込書 (3)'!AT13:AX32))</f>
        <v/>
      </c>
      <c r="AR36" s="98"/>
      <c r="AS36" s="98"/>
      <c r="AT36" s="98"/>
      <c r="AU36" s="98"/>
      <c r="AV36" s="98"/>
      <c r="AW36" s="98"/>
      <c r="AX36" s="98"/>
      <c r="AY36" s="91" t="s">
        <v>31</v>
      </c>
      <c r="AZ36" s="91"/>
      <c r="BA36" s="92"/>
    </row>
    <row r="37" spans="1:53" ht="6" customHeight="1" x14ac:dyDescent="0.4">
      <c r="A37" s="12"/>
      <c r="B37" s="12"/>
      <c r="C37" s="12"/>
      <c r="D37" s="12"/>
      <c r="E37" s="12"/>
      <c r="F37" s="12"/>
      <c r="G37" s="12"/>
      <c r="H37" s="12"/>
      <c r="I37" s="4"/>
      <c r="J37" s="4"/>
      <c r="K37" s="4"/>
      <c r="L37" s="12"/>
      <c r="M37" s="12"/>
      <c r="N37" s="12"/>
      <c r="O37" s="12"/>
      <c r="P37" s="12"/>
      <c r="Q37" s="12"/>
      <c r="R37" s="4"/>
      <c r="S37" s="4"/>
      <c r="T37" s="4"/>
      <c r="U37" s="12"/>
      <c r="V37" s="12"/>
      <c r="W37" s="12"/>
      <c r="X37" s="12"/>
      <c r="Y37" s="12"/>
      <c r="Z37" s="12"/>
      <c r="AA37" s="12"/>
      <c r="AB37" s="12"/>
      <c r="AC37" s="4"/>
      <c r="AD37" s="3"/>
      <c r="AE37" s="3"/>
      <c r="AF37" s="11"/>
      <c r="AG37" s="11"/>
      <c r="AH37" s="11"/>
      <c r="AI37" s="11"/>
      <c r="AJ37" s="11"/>
      <c r="AK37" s="11"/>
      <c r="AL37" s="11"/>
      <c r="AM37" s="11"/>
      <c r="AN37" s="3"/>
      <c r="AO37" s="3"/>
      <c r="AP37" s="3"/>
      <c r="AQ37" s="11"/>
      <c r="AR37" s="11"/>
      <c r="AS37" s="11"/>
      <c r="AT37" s="11"/>
      <c r="AU37" s="11"/>
      <c r="AV37" s="11"/>
      <c r="AW37" s="11"/>
      <c r="AX37" s="11"/>
      <c r="AY37" s="3"/>
      <c r="AZ37" s="3"/>
      <c r="BA37" s="3"/>
    </row>
    <row r="38" spans="1:53" ht="21" customHeight="1" x14ac:dyDescent="0.4">
      <c r="A38" s="88" t="s">
        <v>36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9" t="s">
        <v>48</v>
      </c>
      <c r="M38" s="89"/>
      <c r="N38" s="90" t="s">
        <v>37</v>
      </c>
      <c r="O38" s="90"/>
      <c r="P38" s="90"/>
      <c r="Q38" s="90"/>
      <c r="R38" s="90"/>
      <c r="S38" s="90"/>
      <c r="T38" s="90"/>
      <c r="U38" s="89" t="s">
        <v>48</v>
      </c>
      <c r="V38" s="89"/>
      <c r="W38" s="90" t="s">
        <v>38</v>
      </c>
      <c r="X38" s="90"/>
      <c r="Y38" s="90"/>
      <c r="Z38" s="90"/>
      <c r="AA38" s="90"/>
      <c r="AB38" s="90"/>
      <c r="AC38" s="90"/>
      <c r="AD38" s="9"/>
      <c r="AE38" s="9"/>
      <c r="AF38" s="9" t="s">
        <v>39</v>
      </c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1:53" ht="21" customHeight="1" x14ac:dyDescent="0.4"/>
  </sheetData>
  <sheetProtection algorithmName="SHA-512" hashValue="pLubK9kNvheTux4oRwV/VFyiR5ChNuonoaPb/JaB1gKj8h/Xv/UZaNer2mAQLaWmsZso/oEny+ELgNN3ViL5VQ==" saltValue="poegIJ1gAemBkck8mnbGZQ==" spinCount="100000" sheet="1" objects="1" scenarios="1" selectLockedCells="1"/>
  <mergeCells count="211">
    <mergeCell ref="AH27:AJ28"/>
    <mergeCell ref="AH29:AJ30"/>
    <mergeCell ref="AH31:AJ32"/>
    <mergeCell ref="AE31:AG32"/>
    <mergeCell ref="AE13:AG14"/>
    <mergeCell ref="AE15:AG16"/>
    <mergeCell ref="AE17:AG18"/>
    <mergeCell ref="AE19:AG20"/>
    <mergeCell ref="AE21:AG22"/>
    <mergeCell ref="AE23:AG24"/>
    <mergeCell ref="AE25:AG26"/>
    <mergeCell ref="AE27:AG28"/>
    <mergeCell ref="AE29:AG30"/>
    <mergeCell ref="AN31:AP32"/>
    <mergeCell ref="AK13:AM14"/>
    <mergeCell ref="AK15:AM16"/>
    <mergeCell ref="AK17:AM18"/>
    <mergeCell ref="AK19:AM20"/>
    <mergeCell ref="AK21:AM22"/>
    <mergeCell ref="AK23:AM24"/>
    <mergeCell ref="AK25:AM26"/>
    <mergeCell ref="AK27:AM28"/>
    <mergeCell ref="AK29:AM30"/>
    <mergeCell ref="AK31:AM32"/>
    <mergeCell ref="AN13:AP14"/>
    <mergeCell ref="AN15:AP16"/>
    <mergeCell ref="AN17:AP18"/>
    <mergeCell ref="AN19:AP20"/>
    <mergeCell ref="AN21:AP22"/>
    <mergeCell ref="AN23:AP24"/>
    <mergeCell ref="AN25:AP26"/>
    <mergeCell ref="AN27:AP28"/>
    <mergeCell ref="AN29:AP30"/>
    <mergeCell ref="S9:AD9"/>
    <mergeCell ref="AE9:AP9"/>
    <mergeCell ref="AE10:AG12"/>
    <mergeCell ref="AN10:AP12"/>
    <mergeCell ref="A6:E6"/>
    <mergeCell ref="Y6:AE6"/>
    <mergeCell ref="F6:W6"/>
    <mergeCell ref="A8:BA8"/>
    <mergeCell ref="AY7:BA7"/>
    <mergeCell ref="AF6:BA6"/>
    <mergeCell ref="AB7:AD7"/>
    <mergeCell ref="AF7:AH7"/>
    <mergeCell ref="AQ7:AS7"/>
    <mergeCell ref="V10:X12"/>
    <mergeCell ref="S10:U12"/>
    <mergeCell ref="AK10:AM12"/>
    <mergeCell ref="AH10:AJ12"/>
    <mergeCell ref="AY4:BA4"/>
    <mergeCell ref="AY3:BA3"/>
    <mergeCell ref="AU3:AW3"/>
    <mergeCell ref="AV4:AX4"/>
    <mergeCell ref="A1:BA1"/>
    <mergeCell ref="A2:AH3"/>
    <mergeCell ref="A38:K38"/>
    <mergeCell ref="L38:M38"/>
    <mergeCell ref="N38:T38"/>
    <mergeCell ref="U38:V38"/>
    <mergeCell ref="W38:AC38"/>
    <mergeCell ref="AY36:BA36"/>
    <mergeCell ref="U36:AB36"/>
    <mergeCell ref="AF36:AM36"/>
    <mergeCell ref="AQ36:AX36"/>
    <mergeCell ref="L36:Q36"/>
    <mergeCell ref="A36:H36"/>
    <mergeCell ref="I36:K36"/>
    <mergeCell ref="R36:T36"/>
    <mergeCell ref="AC36:AE36"/>
    <mergeCell ref="AN36:AP36"/>
    <mergeCell ref="A35:K35"/>
    <mergeCell ref="U35:AE35"/>
    <mergeCell ref="AF35:AP35"/>
    <mergeCell ref="AQ35:BA35"/>
    <mergeCell ref="L35:T35"/>
    <mergeCell ref="AJ7:AL7"/>
    <mergeCell ref="AU7:AW7"/>
    <mergeCell ref="A9:L9"/>
    <mergeCell ref="M9:R9"/>
    <mergeCell ref="AQ9:AS12"/>
    <mergeCell ref="AT9:AX12"/>
    <mergeCell ref="AY9:BA9"/>
    <mergeCell ref="A10:L12"/>
    <mergeCell ref="M10:O12"/>
    <mergeCell ref="P10:R12"/>
    <mergeCell ref="AY10:BA11"/>
    <mergeCell ref="AY12:BA12"/>
    <mergeCell ref="A17:L17"/>
    <mergeCell ref="M17:O18"/>
    <mergeCell ref="P17:R18"/>
    <mergeCell ref="AQ13:AS14"/>
    <mergeCell ref="AT13:AX14"/>
    <mergeCell ref="AY13:BA14"/>
    <mergeCell ref="A14:L14"/>
    <mergeCell ref="A15:L15"/>
    <mergeCell ref="M15:O16"/>
    <mergeCell ref="P15:R16"/>
    <mergeCell ref="AQ15:AS16"/>
    <mergeCell ref="AT15:AX16"/>
    <mergeCell ref="AY15:BA16"/>
    <mergeCell ref="A16:L16"/>
    <mergeCell ref="A13:L13"/>
    <mergeCell ref="M13:O14"/>
    <mergeCell ref="P13:R14"/>
    <mergeCell ref="A18:L18"/>
    <mergeCell ref="A19:L19"/>
    <mergeCell ref="M19:O20"/>
    <mergeCell ref="P19:R20"/>
    <mergeCell ref="AQ19:AS20"/>
    <mergeCell ref="AT19:AX20"/>
    <mergeCell ref="AY19:BA20"/>
    <mergeCell ref="A20:L20"/>
    <mergeCell ref="V13:X14"/>
    <mergeCell ref="V15:X16"/>
    <mergeCell ref="S13:U14"/>
    <mergeCell ref="S15:U16"/>
    <mergeCell ref="AH13:AJ14"/>
    <mergeCell ref="AH15:AJ16"/>
    <mergeCell ref="AH17:AJ18"/>
    <mergeCell ref="AH19:AJ20"/>
    <mergeCell ref="A25:L25"/>
    <mergeCell ref="M25:O26"/>
    <mergeCell ref="P25:R26"/>
    <mergeCell ref="AQ21:AS22"/>
    <mergeCell ref="AT21:AX22"/>
    <mergeCell ref="AY21:BA22"/>
    <mergeCell ref="A22:L22"/>
    <mergeCell ref="A23:L23"/>
    <mergeCell ref="M23:O24"/>
    <mergeCell ref="P23:R24"/>
    <mergeCell ref="AQ23:AS24"/>
    <mergeCell ref="AT23:AX24"/>
    <mergeCell ref="AY23:BA24"/>
    <mergeCell ref="A24:L24"/>
    <mergeCell ref="A21:L21"/>
    <mergeCell ref="M21:O22"/>
    <mergeCell ref="P21:R22"/>
    <mergeCell ref="A26:L26"/>
    <mergeCell ref="AH21:AJ22"/>
    <mergeCell ref="AH23:AJ24"/>
    <mergeCell ref="AH25:AJ26"/>
    <mergeCell ref="A27:L27"/>
    <mergeCell ref="M27:O28"/>
    <mergeCell ref="P27:R28"/>
    <mergeCell ref="AQ27:AS28"/>
    <mergeCell ref="AT27:AX28"/>
    <mergeCell ref="AY27:BA28"/>
    <mergeCell ref="A28:L28"/>
    <mergeCell ref="A33:AJ33"/>
    <mergeCell ref="AQ29:AS30"/>
    <mergeCell ref="AT29:AX30"/>
    <mergeCell ref="AY29:BA30"/>
    <mergeCell ref="A30:L30"/>
    <mergeCell ref="A31:L31"/>
    <mergeCell ref="M31:O32"/>
    <mergeCell ref="P31:R32"/>
    <mergeCell ref="AQ31:AS32"/>
    <mergeCell ref="AT31:AX32"/>
    <mergeCell ref="AY31:BA32"/>
    <mergeCell ref="A32:L32"/>
    <mergeCell ref="A29:L29"/>
    <mergeCell ref="M29:O30"/>
    <mergeCell ref="P29:R30"/>
    <mergeCell ref="AK33:AP33"/>
    <mergeCell ref="AQ33:AX33"/>
    <mergeCell ref="AY33:BA33"/>
    <mergeCell ref="AQ25:AS26"/>
    <mergeCell ref="AT25:AX26"/>
    <mergeCell ref="AY25:BA26"/>
    <mergeCell ref="AQ17:AS18"/>
    <mergeCell ref="AT17:AX18"/>
    <mergeCell ref="AY17:BA18"/>
    <mergeCell ref="S21:U22"/>
    <mergeCell ref="S23:U24"/>
    <mergeCell ref="S25:U26"/>
    <mergeCell ref="S27:U28"/>
    <mergeCell ref="S29:U30"/>
    <mergeCell ref="S31:U32"/>
    <mergeCell ref="V17:X18"/>
    <mergeCell ref="V19:X20"/>
    <mergeCell ref="V21:X22"/>
    <mergeCell ref="V23:X24"/>
    <mergeCell ref="V25:X26"/>
    <mergeCell ref="V27:X28"/>
    <mergeCell ref="V29:X30"/>
    <mergeCell ref="V31:X32"/>
    <mergeCell ref="S17:U18"/>
    <mergeCell ref="S19:U20"/>
    <mergeCell ref="Y29:AA30"/>
    <mergeCell ref="Y31:AA32"/>
    <mergeCell ref="AB10:AD12"/>
    <mergeCell ref="AB13:AD14"/>
    <mergeCell ref="AB15:AD16"/>
    <mergeCell ref="AB17:AD18"/>
    <mergeCell ref="AB19:AD20"/>
    <mergeCell ref="AB21:AD22"/>
    <mergeCell ref="AB23:AD24"/>
    <mergeCell ref="AB25:AD26"/>
    <mergeCell ref="AB27:AD28"/>
    <mergeCell ref="AB29:AD30"/>
    <mergeCell ref="AB31:AD32"/>
    <mergeCell ref="Y10:AA12"/>
    <mergeCell ref="Y13:AA14"/>
    <mergeCell ref="Y15:AA16"/>
    <mergeCell ref="Y17:AA18"/>
    <mergeCell ref="Y19:AA20"/>
    <mergeCell ref="Y21:AA22"/>
    <mergeCell ref="Y23:AA24"/>
    <mergeCell ref="Y25:AA26"/>
    <mergeCell ref="Y27:AA28"/>
  </mergeCells>
  <phoneticPr fontId="1"/>
  <dataValidations count="10">
    <dataValidation type="list" errorStyle="information" allowBlank="1" showInputMessage="1" showErrorMessage="1" sqref="AQ13:AS32 M13:R32" xr:uid="{CE640CE0-B6AA-4F11-93BF-09CDC025B3E2}">
      <formula1>"○"</formula1>
    </dataValidation>
    <dataValidation type="list" errorStyle="information" allowBlank="1" showInputMessage="1" showErrorMessage="1" sqref="L38:M38 U38:V38" xr:uid="{4C98002E-38ED-4362-BB04-E07D4B3213BB}">
      <formula1>"☐,☑"</formula1>
    </dataValidation>
    <dataValidation type="list" errorStyle="information" allowBlank="1" showInputMessage="1" sqref="U36:AB36" xr:uid="{6B76A824-4DFC-434E-83AD-E79ECAC5211A}">
      <formula1>"―　,5000,10000,20000,40000"</formula1>
    </dataValidation>
    <dataValidation type="list" errorStyle="information" allowBlank="1" showInputMessage="1" showErrorMessage="1" sqref="L36:Q36" xr:uid="{FDB30276-263C-4465-865B-749DCC698336}">
      <formula1>"―　"</formula1>
    </dataValidation>
    <dataValidation type="list" allowBlank="1" showInputMessage="1" sqref="AF36:AM36" xr:uid="{71C13678-E767-4A8F-B6EA-434D293AE21E}">
      <formula1>"―　"</formula1>
    </dataValidation>
    <dataValidation type="list" errorStyle="information" allowBlank="1" showInputMessage="1" showErrorMessage="1" sqref="AN13:AP32 AB13:AD32" xr:uid="{3C875B53-D90E-4510-B54A-18426B62808D}">
      <formula1>"年中,年長"</formula1>
    </dataValidation>
    <dataValidation type="list" errorStyle="information" allowBlank="1" showInputMessage="1" showErrorMessage="1" sqref="AK13:AM32 Y13:AA32" xr:uid="{4BB9A4B7-2201-41FC-B4C9-1686A81866B6}">
      <formula1>"１,２,３,４,５,６"</formula1>
    </dataValidation>
    <dataValidation type="list" errorStyle="information" allowBlank="1" showInputMessage="1" showErrorMessage="1" sqref="AE13:AJ32 S13:X32" xr:uid="{9B592515-2524-4ECC-A0A3-51C3CFEAC3AC}">
      <formula1>"１,２,３"</formula1>
    </dataValidation>
    <dataValidation type="list" allowBlank="1" showInputMessage="1" sqref="AY13:BA32" xr:uid="{6DEFF06C-9098-4308-87FF-258045722F22}">
      <formula1>"1,2,3,4,5,6,7,8,9,10,11,12,13,14,15,16,17,18,19,20,21,22,23,24,25,26,27,28,29,30"</formula1>
    </dataValidation>
    <dataValidation type="list" allowBlank="1" showInputMessage="1" sqref="AY3:BA3" xr:uid="{D30B01DD-156C-4A6F-BC86-329DB5221BBE}">
      <formula1>"1,2,3"</formula1>
    </dataValidation>
  </dataValidations>
  <pageMargins left="0.51181102362204722" right="0.39370078740157483" top="0.62992125984251968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771C8-B5EC-4141-AD39-9AB67DAEFD97}">
  <sheetPr>
    <tabColor rgb="FF00B050"/>
  </sheetPr>
  <dimension ref="A1:BA39"/>
  <sheetViews>
    <sheetView workbookViewId="0">
      <selection activeCell="F6" sqref="F6:W6"/>
    </sheetView>
  </sheetViews>
  <sheetFormatPr defaultRowHeight="18.75" x14ac:dyDescent="0.4"/>
  <cols>
    <col min="1" max="54" width="1.625" customWidth="1"/>
    <col min="56" max="69" width="1.625" customWidth="1"/>
  </cols>
  <sheetData>
    <row r="1" spans="1:53" ht="20.100000000000001" customHeight="1" x14ac:dyDescent="0.4">
      <c r="A1" s="86" t="s">
        <v>78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</row>
    <row r="2" spans="1:53" ht="15.95" customHeight="1" x14ac:dyDescent="0.4">
      <c r="A2" s="87" t="s">
        <v>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3" ht="18" customHeight="1" x14ac:dyDescent="0.4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R3" s="5"/>
      <c r="AS3" s="5"/>
      <c r="AT3" s="8" t="s">
        <v>10</v>
      </c>
      <c r="AU3" s="84">
        <v>2</v>
      </c>
      <c r="AV3" s="84"/>
      <c r="AW3" s="84"/>
      <c r="AX3" s="5" t="s">
        <v>11</v>
      </c>
      <c r="AY3" s="84" t="str">
        <f>IF('クラス別申込書 (1)'!AY3=0,"",IF('クラス別申込書 (1)'!AY3&gt;=AU3,'クラス別申込書 (1)'!AY3,""))</f>
        <v/>
      </c>
      <c r="AZ3" s="84"/>
      <c r="BA3" s="84"/>
    </row>
    <row r="4" spans="1:53" ht="18" customHeight="1" x14ac:dyDescent="0.4">
      <c r="AU4" s="6" t="s">
        <v>13</v>
      </c>
      <c r="AV4" s="122" t="str">
        <f>IF('クラス別申込書 (1)'!AV4=0,"",'クラス別申込書 (1)'!AV4)</f>
        <v/>
      </c>
      <c r="AW4" s="122"/>
      <c r="AX4" s="122"/>
      <c r="AY4" s="82" t="s">
        <v>12</v>
      </c>
      <c r="AZ4" s="82"/>
      <c r="BA4" s="82"/>
    </row>
    <row r="5" spans="1:53" ht="8.1" customHeight="1" x14ac:dyDescent="0.4"/>
    <row r="6" spans="1:53" ht="21" customHeight="1" x14ac:dyDescent="0.4">
      <c r="A6" s="84" t="s">
        <v>14</v>
      </c>
      <c r="B6" s="84"/>
      <c r="C6" s="84"/>
      <c r="D6" s="84"/>
      <c r="E6" s="84"/>
      <c r="F6" s="123" t="str">
        <f>IF('クラス別申込書 (1)'!F6=0,"",'クラス別申込書 (1)'!F6)</f>
        <v/>
      </c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Y6" s="84" t="s">
        <v>15</v>
      </c>
      <c r="Z6" s="84"/>
      <c r="AA6" s="84"/>
      <c r="AB6" s="84"/>
      <c r="AC6" s="84"/>
      <c r="AD6" s="84"/>
      <c r="AE6" s="84"/>
      <c r="AF6" s="124" t="str">
        <f>IF('クラス別申込書 (1)'!AF6=0,"",'クラス別申込書 (1)'!AF6)</f>
        <v/>
      </c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</row>
    <row r="7" spans="1:53" ht="21" customHeight="1" x14ac:dyDescent="0.4">
      <c r="Y7" s="7" t="s">
        <v>16</v>
      </c>
      <c r="Z7" s="7"/>
      <c r="AA7" s="7"/>
      <c r="AB7" s="125" t="str">
        <f>IF('クラス別申込書 (1)'!AB7=0,"",'クラス別申込書 (1)'!AB7)</f>
        <v/>
      </c>
      <c r="AC7" s="125"/>
      <c r="AD7" s="125"/>
      <c r="AE7" t="s">
        <v>3</v>
      </c>
      <c r="AF7" s="125" t="str">
        <f>IF('クラス別申込書 (1)'!AF7=0,"",'クラス別申込書 (1)'!AF7)</f>
        <v/>
      </c>
      <c r="AG7" s="125"/>
      <c r="AH7" s="125"/>
      <c r="AI7" t="s">
        <v>11</v>
      </c>
      <c r="AJ7" s="125" t="str">
        <f>IF('クラス別申込書 (1)'!AJ7=0,"",'クラス別申込書 (1)'!AJ7)</f>
        <v/>
      </c>
      <c r="AK7" s="125"/>
      <c r="AL7" s="125"/>
      <c r="AM7" s="7"/>
      <c r="AN7" t="s">
        <v>17</v>
      </c>
      <c r="AQ7" s="125" t="str">
        <f>IF('クラス別申込書 (1)'!AQ7=0,"",'クラス別申込書 (1)'!AQ7)</f>
        <v/>
      </c>
      <c r="AR7" s="125"/>
      <c r="AS7" s="125"/>
      <c r="AT7" t="s">
        <v>11</v>
      </c>
      <c r="AU7" s="125" t="str">
        <f>IF('クラス別申込書 (1)'!AU7=0,"",'クラス別申込書 (1)'!AU7)</f>
        <v/>
      </c>
      <c r="AV7" s="125"/>
      <c r="AW7" s="125"/>
      <c r="AX7" t="s">
        <v>11</v>
      </c>
      <c r="AY7" s="125" t="str">
        <f>IF('クラス別申込書 (1)'!AY7=0,"",'クラス別申込書 (1)'!AY7)</f>
        <v/>
      </c>
      <c r="AZ7" s="125"/>
      <c r="BA7" s="125"/>
    </row>
    <row r="8" spans="1:53" ht="27.95" customHeight="1" x14ac:dyDescent="0.4">
      <c r="A8" s="116" t="s">
        <v>68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</row>
    <row r="9" spans="1:53" ht="18" customHeight="1" x14ac:dyDescent="0.35">
      <c r="A9" s="64" t="s">
        <v>98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6" t="s">
        <v>28</v>
      </c>
      <c r="N9" s="67"/>
      <c r="O9" s="67"/>
      <c r="P9" s="67"/>
      <c r="Q9" s="67"/>
      <c r="R9" s="68"/>
      <c r="S9" s="103" t="s">
        <v>73</v>
      </c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5"/>
      <c r="AE9" s="106" t="s">
        <v>74</v>
      </c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8"/>
      <c r="AQ9" s="69" t="s">
        <v>29</v>
      </c>
      <c r="AR9" s="70"/>
      <c r="AS9" s="70"/>
      <c r="AT9" s="72" t="s">
        <v>21</v>
      </c>
      <c r="AU9" s="72"/>
      <c r="AV9" s="72"/>
      <c r="AW9" s="72"/>
      <c r="AX9" s="72"/>
      <c r="AY9" s="73" t="s">
        <v>18</v>
      </c>
      <c r="AZ9" s="73"/>
      <c r="BA9" s="73"/>
    </row>
    <row r="10" spans="1:53" ht="9" customHeight="1" x14ac:dyDescent="0.4">
      <c r="A10" s="74" t="s">
        <v>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6" t="s">
        <v>52</v>
      </c>
      <c r="N10" s="31"/>
      <c r="O10" s="31"/>
      <c r="P10" s="79" t="s">
        <v>53</v>
      </c>
      <c r="Q10" s="31"/>
      <c r="R10" s="32"/>
      <c r="S10" s="118" t="s">
        <v>70</v>
      </c>
      <c r="T10" s="31"/>
      <c r="U10" s="31"/>
      <c r="V10" s="31" t="s">
        <v>72</v>
      </c>
      <c r="W10" s="31"/>
      <c r="X10" s="31"/>
      <c r="Y10" s="31" t="s">
        <v>71</v>
      </c>
      <c r="Z10" s="31"/>
      <c r="AA10" s="31"/>
      <c r="AB10" s="31" t="s">
        <v>69</v>
      </c>
      <c r="AC10" s="31"/>
      <c r="AD10" s="32"/>
      <c r="AE10" s="109" t="s">
        <v>70</v>
      </c>
      <c r="AF10" s="110"/>
      <c r="AG10" s="110"/>
      <c r="AH10" s="110" t="s">
        <v>72</v>
      </c>
      <c r="AI10" s="110"/>
      <c r="AJ10" s="110"/>
      <c r="AK10" s="110" t="s">
        <v>71</v>
      </c>
      <c r="AL10" s="110"/>
      <c r="AM10" s="110"/>
      <c r="AN10" s="110" t="s">
        <v>69</v>
      </c>
      <c r="AO10" s="110"/>
      <c r="AP10" s="113"/>
      <c r="AQ10" s="71"/>
      <c r="AR10" s="70"/>
      <c r="AS10" s="70"/>
      <c r="AT10" s="72"/>
      <c r="AU10" s="72"/>
      <c r="AV10" s="72"/>
      <c r="AW10" s="72"/>
      <c r="AX10" s="72"/>
      <c r="AY10" s="80" t="s">
        <v>19</v>
      </c>
      <c r="AZ10" s="80"/>
      <c r="BA10" s="80"/>
    </row>
    <row r="11" spans="1:53" ht="9" customHeight="1" x14ac:dyDescent="0.4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7"/>
      <c r="N11" s="31"/>
      <c r="O11" s="31"/>
      <c r="P11" s="31"/>
      <c r="Q11" s="31"/>
      <c r="R11" s="32"/>
      <c r="S11" s="118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2"/>
      <c r="AE11" s="109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3"/>
      <c r="AQ11" s="71"/>
      <c r="AR11" s="70"/>
      <c r="AS11" s="70"/>
      <c r="AT11" s="72"/>
      <c r="AU11" s="72"/>
      <c r="AV11" s="72"/>
      <c r="AW11" s="72"/>
      <c r="AX11" s="72"/>
      <c r="AY11" s="80"/>
      <c r="AZ11" s="80"/>
      <c r="BA11" s="80"/>
    </row>
    <row r="12" spans="1:53" ht="18" customHeight="1" x14ac:dyDescent="0.4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8"/>
      <c r="N12" s="33"/>
      <c r="O12" s="33"/>
      <c r="P12" s="33"/>
      <c r="Q12" s="33"/>
      <c r="R12" s="34"/>
      <c r="S12" s="119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4"/>
      <c r="AE12" s="111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4"/>
      <c r="AQ12" s="71"/>
      <c r="AR12" s="70"/>
      <c r="AS12" s="70"/>
      <c r="AT12" s="72"/>
      <c r="AU12" s="72"/>
      <c r="AV12" s="72"/>
      <c r="AW12" s="72"/>
      <c r="AX12" s="72"/>
      <c r="AY12" s="81" t="s">
        <v>20</v>
      </c>
      <c r="AZ12" s="81"/>
      <c r="BA12" s="81"/>
    </row>
    <row r="13" spans="1:53" ht="18" customHeight="1" x14ac:dyDescent="0.4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5"/>
      <c r="N13" s="46"/>
      <c r="O13" s="46"/>
      <c r="P13" s="46"/>
      <c r="Q13" s="46"/>
      <c r="R13" s="47"/>
      <c r="S13" s="42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5"/>
      <c r="AE13" s="121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120"/>
      <c r="AQ13" s="39"/>
      <c r="AR13" s="40"/>
      <c r="AS13" s="40"/>
      <c r="AT13" s="41" t="str">
        <f>IF(AND(M13="○",P13="○"),6000,IF(AND(M13="○",P13=""),3500,IF(AND(M13="",P13="○"),4500,"")))</f>
        <v/>
      </c>
      <c r="AU13" s="41"/>
      <c r="AV13" s="41"/>
      <c r="AW13" s="41"/>
      <c r="AX13" s="41"/>
      <c r="AY13" s="40"/>
      <c r="AZ13" s="40"/>
      <c r="BA13" s="40"/>
    </row>
    <row r="14" spans="1:53" ht="26.1" customHeight="1" x14ac:dyDescent="0.4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5"/>
      <c r="N14" s="46"/>
      <c r="O14" s="46"/>
      <c r="P14" s="46"/>
      <c r="Q14" s="46"/>
      <c r="R14" s="47"/>
      <c r="S14" s="42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5"/>
      <c r="AE14" s="121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120"/>
      <c r="AQ14" s="39"/>
      <c r="AR14" s="40"/>
      <c r="AS14" s="40"/>
      <c r="AT14" s="41"/>
      <c r="AU14" s="41"/>
      <c r="AV14" s="41"/>
      <c r="AW14" s="41"/>
      <c r="AX14" s="41"/>
      <c r="AY14" s="40"/>
      <c r="AZ14" s="40"/>
      <c r="BA14" s="40"/>
    </row>
    <row r="15" spans="1:53" ht="18" customHeight="1" x14ac:dyDescent="0.4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  <c r="N15" s="46"/>
      <c r="O15" s="46"/>
      <c r="P15" s="46"/>
      <c r="Q15" s="46"/>
      <c r="R15" s="47"/>
      <c r="S15" s="42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5"/>
      <c r="AE15" s="121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120"/>
      <c r="AQ15" s="39"/>
      <c r="AR15" s="40"/>
      <c r="AS15" s="40"/>
      <c r="AT15" s="41" t="str">
        <f t="shared" ref="AT15" si="0">IF(AND(M15="○",P15="○"),6000,IF(AND(M15="○",P15=""),3500,IF(AND(M15="",P15="○"),4500,"")))</f>
        <v/>
      </c>
      <c r="AU15" s="41"/>
      <c r="AV15" s="41"/>
      <c r="AW15" s="41"/>
      <c r="AX15" s="41"/>
      <c r="AY15" s="40"/>
      <c r="AZ15" s="40"/>
      <c r="BA15" s="40"/>
    </row>
    <row r="16" spans="1:53" ht="26.1" customHeight="1" x14ac:dyDescent="0.4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5"/>
      <c r="N16" s="46"/>
      <c r="O16" s="46"/>
      <c r="P16" s="46"/>
      <c r="Q16" s="46"/>
      <c r="R16" s="47"/>
      <c r="S16" s="42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5"/>
      <c r="AE16" s="121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120"/>
      <c r="AQ16" s="39"/>
      <c r="AR16" s="40"/>
      <c r="AS16" s="40"/>
      <c r="AT16" s="41"/>
      <c r="AU16" s="41"/>
      <c r="AV16" s="41"/>
      <c r="AW16" s="41"/>
      <c r="AX16" s="41"/>
      <c r="AY16" s="40"/>
      <c r="AZ16" s="40"/>
      <c r="BA16" s="40"/>
    </row>
    <row r="17" spans="1:53" ht="18" customHeight="1" x14ac:dyDescent="0.4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5"/>
      <c r="N17" s="46"/>
      <c r="O17" s="46"/>
      <c r="P17" s="46"/>
      <c r="Q17" s="46"/>
      <c r="R17" s="47"/>
      <c r="S17" s="42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5"/>
      <c r="AE17" s="121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120"/>
      <c r="AQ17" s="39"/>
      <c r="AR17" s="40"/>
      <c r="AS17" s="40"/>
      <c r="AT17" s="41" t="str">
        <f t="shared" ref="AT17" si="1">IF(AND(M17="○",P17="○"),6000,IF(AND(M17="○",P17=""),3500,IF(AND(M17="",P17="○"),4500,"")))</f>
        <v/>
      </c>
      <c r="AU17" s="41"/>
      <c r="AV17" s="41"/>
      <c r="AW17" s="41"/>
      <c r="AX17" s="41"/>
      <c r="AY17" s="40"/>
      <c r="AZ17" s="40"/>
      <c r="BA17" s="40"/>
    </row>
    <row r="18" spans="1:53" ht="26.1" customHeight="1" x14ac:dyDescent="0.4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5"/>
      <c r="N18" s="46"/>
      <c r="O18" s="46"/>
      <c r="P18" s="46"/>
      <c r="Q18" s="46"/>
      <c r="R18" s="47"/>
      <c r="S18" s="42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5"/>
      <c r="AE18" s="121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120"/>
      <c r="AQ18" s="39"/>
      <c r="AR18" s="40"/>
      <c r="AS18" s="40"/>
      <c r="AT18" s="41"/>
      <c r="AU18" s="41"/>
      <c r="AV18" s="41"/>
      <c r="AW18" s="41"/>
      <c r="AX18" s="41"/>
      <c r="AY18" s="40"/>
      <c r="AZ18" s="40"/>
      <c r="BA18" s="40"/>
    </row>
    <row r="19" spans="1:53" ht="18" customHeight="1" x14ac:dyDescent="0.4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5"/>
      <c r="N19" s="46"/>
      <c r="O19" s="46"/>
      <c r="P19" s="46"/>
      <c r="Q19" s="46"/>
      <c r="R19" s="47"/>
      <c r="S19" s="42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5"/>
      <c r="AE19" s="121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120"/>
      <c r="AQ19" s="39"/>
      <c r="AR19" s="40"/>
      <c r="AS19" s="40"/>
      <c r="AT19" s="41" t="str">
        <f t="shared" ref="AT19" si="2">IF(AND(M19="○",P19="○"),6000,IF(AND(M19="○",P19=""),3500,IF(AND(M19="",P19="○"),4500,"")))</f>
        <v/>
      </c>
      <c r="AU19" s="41"/>
      <c r="AV19" s="41"/>
      <c r="AW19" s="41"/>
      <c r="AX19" s="41"/>
      <c r="AY19" s="40"/>
      <c r="AZ19" s="40"/>
      <c r="BA19" s="40"/>
    </row>
    <row r="20" spans="1:53" ht="26.1" customHeight="1" x14ac:dyDescent="0.4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5"/>
      <c r="N20" s="46"/>
      <c r="O20" s="46"/>
      <c r="P20" s="46"/>
      <c r="Q20" s="46"/>
      <c r="R20" s="47"/>
      <c r="S20" s="42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5"/>
      <c r="AE20" s="121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120"/>
      <c r="AQ20" s="39"/>
      <c r="AR20" s="40"/>
      <c r="AS20" s="40"/>
      <c r="AT20" s="41"/>
      <c r="AU20" s="41"/>
      <c r="AV20" s="41"/>
      <c r="AW20" s="41"/>
      <c r="AX20" s="41"/>
      <c r="AY20" s="40"/>
      <c r="AZ20" s="40"/>
      <c r="BA20" s="40"/>
    </row>
    <row r="21" spans="1:53" ht="18" customHeight="1" x14ac:dyDescent="0.4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  <c r="N21" s="46"/>
      <c r="O21" s="46"/>
      <c r="P21" s="46"/>
      <c r="Q21" s="46"/>
      <c r="R21" s="47"/>
      <c r="S21" s="42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5"/>
      <c r="AE21" s="121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120"/>
      <c r="AQ21" s="39"/>
      <c r="AR21" s="40"/>
      <c r="AS21" s="40"/>
      <c r="AT21" s="41" t="str">
        <f t="shared" ref="AT21" si="3">IF(AND(M21="○",P21="○"),6000,IF(AND(M21="○",P21=""),3500,IF(AND(M21="",P21="○"),4500,"")))</f>
        <v/>
      </c>
      <c r="AU21" s="41"/>
      <c r="AV21" s="41"/>
      <c r="AW21" s="41"/>
      <c r="AX21" s="41"/>
      <c r="AY21" s="40"/>
      <c r="AZ21" s="40"/>
      <c r="BA21" s="40"/>
    </row>
    <row r="22" spans="1:53" ht="26.1" customHeight="1" x14ac:dyDescent="0.4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5"/>
      <c r="N22" s="46"/>
      <c r="O22" s="46"/>
      <c r="P22" s="46"/>
      <c r="Q22" s="46"/>
      <c r="R22" s="47"/>
      <c r="S22" s="42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5"/>
      <c r="AE22" s="121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120"/>
      <c r="AQ22" s="39"/>
      <c r="AR22" s="40"/>
      <c r="AS22" s="40"/>
      <c r="AT22" s="41"/>
      <c r="AU22" s="41"/>
      <c r="AV22" s="41"/>
      <c r="AW22" s="41"/>
      <c r="AX22" s="41"/>
      <c r="AY22" s="40"/>
      <c r="AZ22" s="40"/>
      <c r="BA22" s="40"/>
    </row>
    <row r="23" spans="1:53" ht="18" customHeight="1" x14ac:dyDescent="0.4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  <c r="N23" s="46"/>
      <c r="O23" s="46"/>
      <c r="P23" s="46"/>
      <c r="Q23" s="46"/>
      <c r="R23" s="47"/>
      <c r="S23" s="42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5"/>
      <c r="AE23" s="121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120"/>
      <c r="AQ23" s="39"/>
      <c r="AR23" s="40"/>
      <c r="AS23" s="40"/>
      <c r="AT23" s="41" t="str">
        <f t="shared" ref="AT23" si="4">IF(AND(M23="○",P23="○"),6000,IF(AND(M23="○",P23=""),3500,IF(AND(M23="",P23="○"),4500,"")))</f>
        <v/>
      </c>
      <c r="AU23" s="41"/>
      <c r="AV23" s="41"/>
      <c r="AW23" s="41"/>
      <c r="AX23" s="41"/>
      <c r="AY23" s="40"/>
      <c r="AZ23" s="40"/>
      <c r="BA23" s="40"/>
    </row>
    <row r="24" spans="1:53" ht="26.1" customHeight="1" x14ac:dyDescent="0.4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5"/>
      <c r="N24" s="46"/>
      <c r="O24" s="46"/>
      <c r="P24" s="46"/>
      <c r="Q24" s="46"/>
      <c r="R24" s="47"/>
      <c r="S24" s="42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5"/>
      <c r="AE24" s="121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120"/>
      <c r="AQ24" s="39"/>
      <c r="AR24" s="40"/>
      <c r="AS24" s="40"/>
      <c r="AT24" s="41"/>
      <c r="AU24" s="41"/>
      <c r="AV24" s="41"/>
      <c r="AW24" s="41"/>
      <c r="AX24" s="41"/>
      <c r="AY24" s="40"/>
      <c r="AZ24" s="40"/>
      <c r="BA24" s="40"/>
    </row>
    <row r="25" spans="1:53" ht="18" customHeight="1" x14ac:dyDescent="0.4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  <c r="N25" s="46"/>
      <c r="O25" s="46"/>
      <c r="P25" s="46"/>
      <c r="Q25" s="46"/>
      <c r="R25" s="47"/>
      <c r="S25" s="42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5"/>
      <c r="AE25" s="121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120"/>
      <c r="AQ25" s="39"/>
      <c r="AR25" s="40"/>
      <c r="AS25" s="40"/>
      <c r="AT25" s="41" t="str">
        <f t="shared" ref="AT25" si="5">IF(AND(M25="○",P25="○"),6000,IF(AND(M25="○",P25=""),3500,IF(AND(M25="",P25="○"),4500,"")))</f>
        <v/>
      </c>
      <c r="AU25" s="41"/>
      <c r="AV25" s="41"/>
      <c r="AW25" s="41"/>
      <c r="AX25" s="41"/>
      <c r="AY25" s="40"/>
      <c r="AZ25" s="40"/>
      <c r="BA25" s="40"/>
    </row>
    <row r="26" spans="1:53" ht="26.1" customHeight="1" x14ac:dyDescent="0.4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5"/>
      <c r="N26" s="46"/>
      <c r="O26" s="46"/>
      <c r="P26" s="46"/>
      <c r="Q26" s="46"/>
      <c r="R26" s="47"/>
      <c r="S26" s="42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5"/>
      <c r="AE26" s="121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120"/>
      <c r="AQ26" s="39"/>
      <c r="AR26" s="40"/>
      <c r="AS26" s="40"/>
      <c r="AT26" s="41"/>
      <c r="AU26" s="41"/>
      <c r="AV26" s="41"/>
      <c r="AW26" s="41"/>
      <c r="AX26" s="41"/>
      <c r="AY26" s="40"/>
      <c r="AZ26" s="40"/>
      <c r="BA26" s="40"/>
    </row>
    <row r="27" spans="1:53" ht="18" customHeight="1" x14ac:dyDescent="0.4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5"/>
      <c r="N27" s="46"/>
      <c r="O27" s="46"/>
      <c r="P27" s="46"/>
      <c r="Q27" s="46"/>
      <c r="R27" s="47"/>
      <c r="S27" s="42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5"/>
      <c r="AE27" s="121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120"/>
      <c r="AQ27" s="39"/>
      <c r="AR27" s="40"/>
      <c r="AS27" s="40"/>
      <c r="AT27" s="41" t="str">
        <f t="shared" ref="AT27" si="6">IF(AND(M27="○",P27="○"),6000,IF(AND(M27="○",P27=""),3500,IF(AND(M27="",P27="○"),4500,"")))</f>
        <v/>
      </c>
      <c r="AU27" s="41"/>
      <c r="AV27" s="41"/>
      <c r="AW27" s="41"/>
      <c r="AX27" s="41"/>
      <c r="AY27" s="40"/>
      <c r="AZ27" s="40"/>
      <c r="BA27" s="40"/>
    </row>
    <row r="28" spans="1:53" ht="26.1" customHeight="1" x14ac:dyDescent="0.4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5"/>
      <c r="N28" s="46"/>
      <c r="O28" s="46"/>
      <c r="P28" s="46"/>
      <c r="Q28" s="46"/>
      <c r="R28" s="47"/>
      <c r="S28" s="42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5"/>
      <c r="AE28" s="121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120"/>
      <c r="AQ28" s="39"/>
      <c r="AR28" s="40"/>
      <c r="AS28" s="40"/>
      <c r="AT28" s="41"/>
      <c r="AU28" s="41"/>
      <c r="AV28" s="41"/>
      <c r="AW28" s="41"/>
      <c r="AX28" s="41"/>
      <c r="AY28" s="40"/>
      <c r="AZ28" s="40"/>
      <c r="BA28" s="40"/>
    </row>
    <row r="29" spans="1:53" ht="18" customHeight="1" x14ac:dyDescent="0.4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  <c r="N29" s="46"/>
      <c r="O29" s="46"/>
      <c r="P29" s="46"/>
      <c r="Q29" s="46"/>
      <c r="R29" s="47"/>
      <c r="S29" s="42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5"/>
      <c r="AE29" s="121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120"/>
      <c r="AQ29" s="39"/>
      <c r="AR29" s="40"/>
      <c r="AS29" s="40"/>
      <c r="AT29" s="41" t="str">
        <f t="shared" ref="AT29" si="7">IF(AND(M29="○",P29="○"),6000,IF(AND(M29="○",P29=""),3500,IF(AND(M29="",P29="○"),4500,"")))</f>
        <v/>
      </c>
      <c r="AU29" s="41"/>
      <c r="AV29" s="41"/>
      <c r="AW29" s="41"/>
      <c r="AX29" s="41"/>
      <c r="AY29" s="40"/>
      <c r="AZ29" s="40"/>
      <c r="BA29" s="40"/>
    </row>
    <row r="30" spans="1:53" ht="26.1" customHeight="1" x14ac:dyDescent="0.4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5"/>
      <c r="N30" s="46"/>
      <c r="O30" s="46"/>
      <c r="P30" s="46"/>
      <c r="Q30" s="46"/>
      <c r="R30" s="47"/>
      <c r="S30" s="42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5"/>
      <c r="AE30" s="121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120"/>
      <c r="AQ30" s="39"/>
      <c r="AR30" s="40"/>
      <c r="AS30" s="40"/>
      <c r="AT30" s="41"/>
      <c r="AU30" s="41"/>
      <c r="AV30" s="41"/>
      <c r="AW30" s="41"/>
      <c r="AX30" s="41"/>
      <c r="AY30" s="40"/>
      <c r="AZ30" s="40"/>
      <c r="BA30" s="40"/>
    </row>
    <row r="31" spans="1:53" ht="18" customHeight="1" x14ac:dyDescent="0.4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  <c r="N31" s="46"/>
      <c r="O31" s="46"/>
      <c r="P31" s="46"/>
      <c r="Q31" s="46"/>
      <c r="R31" s="47"/>
      <c r="S31" s="42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5"/>
      <c r="AE31" s="121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120"/>
      <c r="AQ31" s="39"/>
      <c r="AR31" s="40"/>
      <c r="AS31" s="40"/>
      <c r="AT31" s="41" t="str">
        <f t="shared" ref="AT31" si="8">IF(AND(M31="○",P31="○"),6000,IF(AND(M31="○",P31=""),3500,IF(AND(M31="",P31="○"),4500,"")))</f>
        <v/>
      </c>
      <c r="AU31" s="41"/>
      <c r="AV31" s="41"/>
      <c r="AW31" s="41"/>
      <c r="AX31" s="41"/>
      <c r="AY31" s="40"/>
      <c r="AZ31" s="40"/>
      <c r="BA31" s="40"/>
    </row>
    <row r="32" spans="1:53" ht="30" customHeight="1" x14ac:dyDescent="0.4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5"/>
      <c r="N32" s="46"/>
      <c r="O32" s="46"/>
      <c r="P32" s="46"/>
      <c r="Q32" s="46"/>
      <c r="R32" s="47"/>
      <c r="S32" s="42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5"/>
      <c r="AE32" s="121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120"/>
      <c r="AQ32" s="39"/>
      <c r="AR32" s="40"/>
      <c r="AS32" s="40"/>
      <c r="AT32" s="41"/>
      <c r="AU32" s="41"/>
      <c r="AV32" s="41"/>
      <c r="AW32" s="41"/>
      <c r="AX32" s="41"/>
      <c r="AY32" s="40"/>
      <c r="AZ32" s="40"/>
      <c r="BA32" s="40"/>
    </row>
    <row r="33" spans="1:53" ht="26.1" customHeight="1" x14ac:dyDescent="0.4">
      <c r="A33" s="49" t="s">
        <v>99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  <c r="N33" s="50"/>
      <c r="O33" s="50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50"/>
      <c r="AI33" s="50"/>
      <c r="AJ33" s="51"/>
      <c r="AK33" s="52" t="s">
        <v>30</v>
      </c>
      <c r="AL33" s="53"/>
      <c r="AM33" s="53"/>
      <c r="AN33" s="53"/>
      <c r="AO33" s="53"/>
      <c r="AP33" s="53"/>
      <c r="AQ33" s="54" t="str">
        <f>IF(SUM(AT13:AX32)=0,"",SUM(AT13:AX32))</f>
        <v/>
      </c>
      <c r="AR33" s="54"/>
      <c r="AS33" s="54"/>
      <c r="AT33" s="54"/>
      <c r="AU33" s="54"/>
      <c r="AV33" s="54"/>
      <c r="AW33" s="54"/>
      <c r="AX33" s="55"/>
      <c r="AY33" s="36" t="str">
        <f>IF(SUM(AY13:BA32)=0,"",SUM(AY13:BA32))</f>
        <v/>
      </c>
      <c r="AZ33" s="37"/>
      <c r="BA33" s="38"/>
    </row>
    <row r="34" spans="1:53" ht="9.9499999999999993" customHeight="1" thickBot="1" x14ac:dyDescent="0.4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53" ht="18" customHeight="1" x14ac:dyDescent="0.4">
      <c r="A35" s="60" t="s">
        <v>21</v>
      </c>
      <c r="B35" s="61"/>
      <c r="C35" s="61"/>
      <c r="D35" s="61"/>
      <c r="E35" s="61"/>
      <c r="F35" s="61"/>
      <c r="G35" s="61"/>
      <c r="H35" s="61"/>
      <c r="I35" s="61"/>
      <c r="J35" s="61"/>
      <c r="K35" s="62"/>
      <c r="L35" s="60" t="s">
        <v>32</v>
      </c>
      <c r="M35" s="61"/>
      <c r="N35" s="61"/>
      <c r="O35" s="61"/>
      <c r="P35" s="61"/>
      <c r="Q35" s="61"/>
      <c r="R35" s="61"/>
      <c r="S35" s="61"/>
      <c r="T35" s="62"/>
      <c r="U35" s="60" t="s">
        <v>33</v>
      </c>
      <c r="V35" s="61"/>
      <c r="W35" s="61"/>
      <c r="X35" s="61"/>
      <c r="Y35" s="61"/>
      <c r="Z35" s="61"/>
      <c r="AA35" s="61"/>
      <c r="AB35" s="61"/>
      <c r="AC35" s="61"/>
      <c r="AD35" s="61"/>
      <c r="AE35" s="62"/>
      <c r="AF35" s="60" t="s">
        <v>34</v>
      </c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57" t="s">
        <v>35</v>
      </c>
      <c r="AR35" s="58"/>
      <c r="AS35" s="58"/>
      <c r="AT35" s="58"/>
      <c r="AU35" s="58"/>
      <c r="AV35" s="58"/>
      <c r="AW35" s="58"/>
      <c r="AX35" s="58"/>
      <c r="AY35" s="58"/>
      <c r="AZ35" s="58"/>
      <c r="BA35" s="59"/>
    </row>
    <row r="36" spans="1:53" ht="24" customHeight="1" thickBot="1" x14ac:dyDescent="0.45">
      <c r="A36" s="99" t="str">
        <f>IF('クラス別申込書 (1)'!A36=0,"",'クラス別申込書 (1)'!A36)</f>
        <v/>
      </c>
      <c r="B36" s="100"/>
      <c r="C36" s="100"/>
      <c r="D36" s="100"/>
      <c r="E36" s="100"/>
      <c r="F36" s="100"/>
      <c r="G36" s="100"/>
      <c r="H36" s="100"/>
      <c r="I36" s="101" t="s">
        <v>31</v>
      </c>
      <c r="J36" s="101"/>
      <c r="K36" s="102"/>
      <c r="L36" s="99" t="str">
        <f>IF('クラス別申込書 (1)'!L36=0,"",'クラス別申込書 (1)'!L36)</f>
        <v/>
      </c>
      <c r="M36" s="100"/>
      <c r="N36" s="100"/>
      <c r="O36" s="100"/>
      <c r="P36" s="100"/>
      <c r="Q36" s="100"/>
      <c r="R36" s="101" t="s">
        <v>31</v>
      </c>
      <c r="S36" s="101"/>
      <c r="T36" s="102"/>
      <c r="U36" s="99" t="str">
        <f>IF('クラス別申込書 (1)'!U36=0,"",'クラス別申込書 (1)'!U36)</f>
        <v/>
      </c>
      <c r="V36" s="100"/>
      <c r="W36" s="100"/>
      <c r="X36" s="100"/>
      <c r="Y36" s="100"/>
      <c r="Z36" s="100"/>
      <c r="AA36" s="100"/>
      <c r="AB36" s="100"/>
      <c r="AC36" s="101" t="s">
        <v>31</v>
      </c>
      <c r="AD36" s="101"/>
      <c r="AE36" s="102"/>
      <c r="AF36" s="99" t="str">
        <f>IF('クラス別申込書 (1)'!AF36=0,"",'クラス別申込書 (1)'!AF36)</f>
        <v/>
      </c>
      <c r="AG36" s="100"/>
      <c r="AH36" s="100"/>
      <c r="AI36" s="100"/>
      <c r="AJ36" s="100"/>
      <c r="AK36" s="100"/>
      <c r="AL36" s="100"/>
      <c r="AM36" s="100"/>
      <c r="AN36" s="101" t="s">
        <v>31</v>
      </c>
      <c r="AO36" s="101"/>
      <c r="AP36" s="101"/>
      <c r="AQ36" s="97" t="str">
        <f>IF('クラス別申込書 (1)'!AQ36=0,"",'クラス別申込書 (1)'!AQ36)</f>
        <v/>
      </c>
      <c r="AR36" s="98"/>
      <c r="AS36" s="98"/>
      <c r="AT36" s="98"/>
      <c r="AU36" s="98"/>
      <c r="AV36" s="98"/>
      <c r="AW36" s="98"/>
      <c r="AX36" s="98"/>
      <c r="AY36" s="91" t="s">
        <v>31</v>
      </c>
      <c r="AZ36" s="91"/>
      <c r="BA36" s="92"/>
    </row>
    <row r="37" spans="1:53" ht="6" customHeight="1" x14ac:dyDescent="0.4">
      <c r="A37" s="12"/>
      <c r="B37" s="12"/>
      <c r="C37" s="12"/>
      <c r="D37" s="12"/>
      <c r="E37" s="12"/>
      <c r="F37" s="12"/>
      <c r="G37" s="12"/>
      <c r="H37" s="12"/>
      <c r="I37" s="4"/>
      <c r="J37" s="4"/>
      <c r="K37" s="4"/>
      <c r="L37" s="12"/>
      <c r="M37" s="12"/>
      <c r="N37" s="12"/>
      <c r="O37" s="12"/>
      <c r="P37" s="12"/>
      <c r="Q37" s="12"/>
      <c r="R37" s="4"/>
      <c r="S37" s="4"/>
      <c r="T37" s="4"/>
      <c r="U37" s="12"/>
      <c r="V37" s="12"/>
      <c r="W37" s="12"/>
      <c r="X37" s="12"/>
      <c r="Y37" s="12"/>
      <c r="Z37" s="12"/>
      <c r="AA37" s="12"/>
      <c r="AB37" s="12"/>
      <c r="AC37" s="4"/>
      <c r="AD37" s="3"/>
      <c r="AE37" s="3"/>
      <c r="AF37" s="11"/>
      <c r="AG37" s="11"/>
      <c r="AH37" s="11"/>
      <c r="AI37" s="11"/>
      <c r="AJ37" s="11"/>
      <c r="AK37" s="11"/>
      <c r="AL37" s="11"/>
      <c r="AM37" s="11"/>
      <c r="AN37" s="3"/>
      <c r="AO37" s="3"/>
      <c r="AP37" s="3"/>
      <c r="AQ37" s="11"/>
      <c r="AR37" s="11"/>
      <c r="AS37" s="11"/>
      <c r="AT37" s="11"/>
      <c r="AU37" s="11"/>
      <c r="AV37" s="11"/>
      <c r="AW37" s="11"/>
      <c r="AX37" s="11"/>
      <c r="AY37" s="3"/>
      <c r="AZ37" s="3"/>
      <c r="BA37" s="3"/>
    </row>
    <row r="38" spans="1:53" ht="21" customHeight="1" x14ac:dyDescent="0.4">
      <c r="A38" s="88" t="s">
        <v>36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9" t="s">
        <v>48</v>
      </c>
      <c r="M38" s="89"/>
      <c r="N38" s="90" t="s">
        <v>37</v>
      </c>
      <c r="O38" s="90"/>
      <c r="P38" s="90"/>
      <c r="Q38" s="90"/>
      <c r="R38" s="90"/>
      <c r="S38" s="90"/>
      <c r="T38" s="90"/>
      <c r="U38" s="89" t="s">
        <v>48</v>
      </c>
      <c r="V38" s="89"/>
      <c r="W38" s="90" t="s">
        <v>38</v>
      </c>
      <c r="X38" s="90"/>
      <c r="Y38" s="90"/>
      <c r="Z38" s="90"/>
      <c r="AA38" s="90"/>
      <c r="AB38" s="90"/>
      <c r="AC38" s="90"/>
      <c r="AD38" s="9"/>
      <c r="AE38" s="9"/>
      <c r="AF38" s="9" t="s">
        <v>39</v>
      </c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1:53" ht="21" customHeight="1" x14ac:dyDescent="0.4"/>
  </sheetData>
  <sheetProtection algorithmName="SHA-512" hashValue="NITHgNbTNokFSfkwu35rxh3LoJibkbVU+wezJs2Qq7ithR9ew72YiGcrPFbj417bsm8C0ZMJS3qwOF44bXQpRQ==" saltValue="35auHsYmfpLg/sdcjIDTaA==" spinCount="100000" sheet="1" objects="1" scenarios="1" selectLockedCells="1"/>
  <mergeCells count="211">
    <mergeCell ref="A38:K38"/>
    <mergeCell ref="L38:M38"/>
    <mergeCell ref="N38:T38"/>
    <mergeCell ref="U38:V38"/>
    <mergeCell ref="W38:AC38"/>
    <mergeCell ref="A35:K35"/>
    <mergeCell ref="L35:T35"/>
    <mergeCell ref="U35:AE35"/>
    <mergeCell ref="AF35:AP35"/>
    <mergeCell ref="AQ35:BA35"/>
    <mergeCell ref="A36:H36"/>
    <mergeCell ref="I36:K36"/>
    <mergeCell ref="L36:Q36"/>
    <mergeCell ref="R36:T36"/>
    <mergeCell ref="U36:AB36"/>
    <mergeCell ref="AC36:AE36"/>
    <mergeCell ref="AF36:AM36"/>
    <mergeCell ref="AN36:AP36"/>
    <mergeCell ref="AQ36:AX36"/>
    <mergeCell ref="AY36:BA36"/>
    <mergeCell ref="A33:AJ33"/>
    <mergeCell ref="AK33:AP33"/>
    <mergeCell ref="AQ33:AX33"/>
    <mergeCell ref="AY33:BA33"/>
    <mergeCell ref="AB31:AD32"/>
    <mergeCell ref="AE31:AG32"/>
    <mergeCell ref="AH31:AJ32"/>
    <mergeCell ref="AK31:AM32"/>
    <mergeCell ref="AN31:AP32"/>
    <mergeCell ref="AQ31:AS32"/>
    <mergeCell ref="AT29:AX30"/>
    <mergeCell ref="AY29:BA30"/>
    <mergeCell ref="A30:L30"/>
    <mergeCell ref="A31:L31"/>
    <mergeCell ref="M31:O32"/>
    <mergeCell ref="P31:R32"/>
    <mergeCell ref="S31:U32"/>
    <mergeCell ref="V31:X32"/>
    <mergeCell ref="Y31:AA32"/>
    <mergeCell ref="Y29:AA30"/>
    <mergeCell ref="AB29:AD30"/>
    <mergeCell ref="AE29:AG30"/>
    <mergeCell ref="AH29:AJ30"/>
    <mergeCell ref="AK29:AM30"/>
    <mergeCell ref="AN29:AP30"/>
    <mergeCell ref="AT31:AX32"/>
    <mergeCell ref="AY31:BA32"/>
    <mergeCell ref="A32:L32"/>
    <mergeCell ref="A29:L29"/>
    <mergeCell ref="M29:O30"/>
    <mergeCell ref="P29:R30"/>
    <mergeCell ref="S29:U30"/>
    <mergeCell ref="V29:X30"/>
    <mergeCell ref="AH27:AJ28"/>
    <mergeCell ref="AK27:AM28"/>
    <mergeCell ref="AN27:AP28"/>
    <mergeCell ref="AQ29:AS30"/>
    <mergeCell ref="AQ27:AS28"/>
    <mergeCell ref="AT27:AX28"/>
    <mergeCell ref="AY27:BA28"/>
    <mergeCell ref="AY25:BA26"/>
    <mergeCell ref="A26:L26"/>
    <mergeCell ref="A27:L27"/>
    <mergeCell ref="M27:O28"/>
    <mergeCell ref="P27:R28"/>
    <mergeCell ref="S27:U28"/>
    <mergeCell ref="V27:X28"/>
    <mergeCell ref="Y27:AA28"/>
    <mergeCell ref="AB27:AD28"/>
    <mergeCell ref="AE27:AG28"/>
    <mergeCell ref="AE25:AG26"/>
    <mergeCell ref="AH25:AJ26"/>
    <mergeCell ref="AK25:AM26"/>
    <mergeCell ref="AN25:AP26"/>
    <mergeCell ref="AQ25:AS26"/>
    <mergeCell ref="AT25:AX26"/>
    <mergeCell ref="A28:L28"/>
    <mergeCell ref="A25:L25"/>
    <mergeCell ref="M25:O26"/>
    <mergeCell ref="P25:R26"/>
    <mergeCell ref="S25:U26"/>
    <mergeCell ref="V25:X26"/>
    <mergeCell ref="Y25:AA26"/>
    <mergeCell ref="AB25:AD26"/>
    <mergeCell ref="AB23:AD24"/>
    <mergeCell ref="AE23:AG24"/>
    <mergeCell ref="AY21:BA22"/>
    <mergeCell ref="A22:L22"/>
    <mergeCell ref="A23:L23"/>
    <mergeCell ref="M23:O24"/>
    <mergeCell ref="P23:R24"/>
    <mergeCell ref="S23:U24"/>
    <mergeCell ref="V23:X24"/>
    <mergeCell ref="Y23:AA24"/>
    <mergeCell ref="Y21:AA22"/>
    <mergeCell ref="AB21:AD22"/>
    <mergeCell ref="AE21:AG22"/>
    <mergeCell ref="AH21:AJ22"/>
    <mergeCell ref="AK21:AM22"/>
    <mergeCell ref="AN21:AP22"/>
    <mergeCell ref="AT23:AX24"/>
    <mergeCell ref="AY23:BA24"/>
    <mergeCell ref="A24:L24"/>
    <mergeCell ref="AH23:AJ24"/>
    <mergeCell ref="AK23:AM24"/>
    <mergeCell ref="AN23:AP24"/>
    <mergeCell ref="AQ23:AS24"/>
    <mergeCell ref="A21:L21"/>
    <mergeCell ref="M21:O22"/>
    <mergeCell ref="P21:R22"/>
    <mergeCell ref="S21:U22"/>
    <mergeCell ref="V21:X22"/>
    <mergeCell ref="AH19:AJ20"/>
    <mergeCell ref="AK19:AM20"/>
    <mergeCell ref="AN19:AP20"/>
    <mergeCell ref="AQ21:AS22"/>
    <mergeCell ref="AQ19:AS20"/>
    <mergeCell ref="AT19:AX20"/>
    <mergeCell ref="AT21:AX22"/>
    <mergeCell ref="AY19:BA20"/>
    <mergeCell ref="AY17:BA18"/>
    <mergeCell ref="A18:L18"/>
    <mergeCell ref="A19:L19"/>
    <mergeCell ref="M19:O20"/>
    <mergeCell ref="P19:R20"/>
    <mergeCell ref="S19:U20"/>
    <mergeCell ref="V19:X20"/>
    <mergeCell ref="Y19:AA20"/>
    <mergeCell ref="AB19:AD20"/>
    <mergeCell ref="AE19:AG20"/>
    <mergeCell ref="AE17:AG18"/>
    <mergeCell ref="AH17:AJ18"/>
    <mergeCell ref="AK17:AM18"/>
    <mergeCell ref="AN17:AP18"/>
    <mergeCell ref="AQ17:AS18"/>
    <mergeCell ref="AT17:AX18"/>
    <mergeCell ref="A20:L20"/>
    <mergeCell ref="A17:L17"/>
    <mergeCell ref="M17:O18"/>
    <mergeCell ref="P17:R18"/>
    <mergeCell ref="S17:U18"/>
    <mergeCell ref="V17:X18"/>
    <mergeCell ref="Y17:AA18"/>
    <mergeCell ref="AB17:AD18"/>
    <mergeCell ref="AB15:AD16"/>
    <mergeCell ref="AE15:AG16"/>
    <mergeCell ref="AQ13:AS14"/>
    <mergeCell ref="AT13:AX14"/>
    <mergeCell ref="AY13:BA14"/>
    <mergeCell ref="A14:L14"/>
    <mergeCell ref="A15:L15"/>
    <mergeCell ref="M15:O16"/>
    <mergeCell ref="P15:R16"/>
    <mergeCell ref="S15:U16"/>
    <mergeCell ref="V15:X16"/>
    <mergeCell ref="Y15:AA16"/>
    <mergeCell ref="Y13:AA14"/>
    <mergeCell ref="AB13:AD14"/>
    <mergeCell ref="AE13:AG14"/>
    <mergeCell ref="AH13:AJ14"/>
    <mergeCell ref="AK13:AM14"/>
    <mergeCell ref="AN13:AP14"/>
    <mergeCell ref="AT15:AX16"/>
    <mergeCell ref="AY15:BA16"/>
    <mergeCell ref="A16:L16"/>
    <mergeCell ref="AH15:AJ16"/>
    <mergeCell ref="AK15:AM16"/>
    <mergeCell ref="AN15:AP16"/>
    <mergeCell ref="AQ15:AS16"/>
    <mergeCell ref="A13:L13"/>
    <mergeCell ref="M13:O14"/>
    <mergeCell ref="P13:R14"/>
    <mergeCell ref="S13:U14"/>
    <mergeCell ref="V13:X14"/>
    <mergeCell ref="P10:R12"/>
    <mergeCell ref="S10:U12"/>
    <mergeCell ref="V10:X12"/>
    <mergeCell ref="Y10:AA12"/>
    <mergeCell ref="AB7:AD7"/>
    <mergeCell ref="AF7:AH7"/>
    <mergeCell ref="AJ7:AL7"/>
    <mergeCell ref="AQ7:AS7"/>
    <mergeCell ref="AU7:AW7"/>
    <mergeCell ref="AY7:BA7"/>
    <mergeCell ref="A8:BA8"/>
    <mergeCell ref="A9:L9"/>
    <mergeCell ref="M9:R9"/>
    <mergeCell ref="S9:AD9"/>
    <mergeCell ref="AE9:AP9"/>
    <mergeCell ref="AQ9:AS12"/>
    <mergeCell ref="AT9:AX12"/>
    <mergeCell ref="AY9:BA9"/>
    <mergeCell ref="A10:L12"/>
    <mergeCell ref="M10:O12"/>
    <mergeCell ref="AH10:AJ12"/>
    <mergeCell ref="AK10:AM12"/>
    <mergeCell ref="AN10:AP12"/>
    <mergeCell ref="AY10:BA11"/>
    <mergeCell ref="AY12:BA12"/>
    <mergeCell ref="AB10:AD12"/>
    <mergeCell ref="AE10:AG12"/>
    <mergeCell ref="A1:BA1"/>
    <mergeCell ref="A2:AH3"/>
    <mergeCell ref="AU3:AW3"/>
    <mergeCell ref="AY3:BA3"/>
    <mergeCell ref="AV4:AX4"/>
    <mergeCell ref="AY4:BA4"/>
    <mergeCell ref="A6:E6"/>
    <mergeCell ref="F6:W6"/>
    <mergeCell ref="Y6:AE6"/>
    <mergeCell ref="AF6:BA6"/>
  </mergeCells>
  <phoneticPr fontId="1"/>
  <dataValidations count="9">
    <dataValidation type="list" allowBlank="1" showInputMessage="1" sqref="AY13:BA32" xr:uid="{40C876BA-EBDC-478C-A0FF-C8BA7BCD6D9F}">
      <formula1>"1,2,3,4,5,6,7,8,9,10,11,12,13,14,15,16,17,18,19,20,21,22,23,24,25,26,27,28,29,30"</formula1>
    </dataValidation>
    <dataValidation type="list" errorStyle="information" allowBlank="1" showInputMessage="1" showErrorMessage="1" sqref="AE13:AJ32 S13:X32" xr:uid="{1D0E173A-87E7-4736-862B-5D9E6AC57D17}">
      <formula1>"１,２,３"</formula1>
    </dataValidation>
    <dataValidation type="list" errorStyle="information" allowBlank="1" showInputMessage="1" showErrorMessage="1" sqref="AK13:AM32 Y13:AA32" xr:uid="{B135789B-5E08-423B-97B9-DCC40EC22887}">
      <formula1>"１,２,３,４,５,６"</formula1>
    </dataValidation>
    <dataValidation type="list" errorStyle="information" allowBlank="1" showInputMessage="1" showErrorMessage="1" sqref="AN13:AP32 AB13:AD32" xr:uid="{D90E5F5E-8C2E-4FD4-B1AB-DFC4262B5334}">
      <formula1>"年中,年長"</formula1>
    </dataValidation>
    <dataValidation type="list" allowBlank="1" showInputMessage="1" sqref="AF36:AM36" xr:uid="{0A424682-A139-4E73-82C5-127A39166B81}">
      <formula1>"―　"</formula1>
    </dataValidation>
    <dataValidation type="list" errorStyle="information" allowBlank="1" showInputMessage="1" showErrorMessage="1" sqref="L36:Q36" xr:uid="{3172A1C5-86DF-4162-A240-BCF695C6A511}">
      <formula1>"―　"</formula1>
    </dataValidation>
    <dataValidation type="list" errorStyle="information" allowBlank="1" showInputMessage="1" sqref="U36:AB36" xr:uid="{61868331-6890-49C6-9443-726D8206F324}">
      <formula1>"―　,5000,10000,20000,40000"</formula1>
    </dataValidation>
    <dataValidation type="list" errorStyle="information" allowBlank="1" showInputMessage="1" showErrorMessage="1" sqref="L38:M38 U38:V38" xr:uid="{D75E399B-3D6E-45FE-965D-FFD4E7BF5CEE}">
      <formula1>"☐,☑"</formula1>
    </dataValidation>
    <dataValidation type="list" errorStyle="information" allowBlank="1" showInputMessage="1" showErrorMessage="1" sqref="AQ13:AS32 M13:R32" xr:uid="{D9062D0D-2A78-46BC-ADF3-BC206A3B6F45}">
      <formula1>"○"</formula1>
    </dataValidation>
  </dataValidations>
  <pageMargins left="0.51181102362204722" right="0.39370078740157483" top="0.62992125984251968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0ED4-CCD2-4818-A5D3-A497CD2A1E6F}">
  <sheetPr>
    <tabColor rgb="FF00B050"/>
  </sheetPr>
  <dimension ref="A1:BA39"/>
  <sheetViews>
    <sheetView workbookViewId="0">
      <selection activeCell="A13" sqref="A13:L13"/>
    </sheetView>
  </sheetViews>
  <sheetFormatPr defaultRowHeight="18.75" x14ac:dyDescent="0.4"/>
  <cols>
    <col min="1" max="54" width="1.625" customWidth="1"/>
    <col min="56" max="69" width="1.625" customWidth="1"/>
  </cols>
  <sheetData>
    <row r="1" spans="1:53" ht="20.100000000000001" customHeight="1" x14ac:dyDescent="0.4">
      <c r="A1" s="86" t="s">
        <v>78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</row>
    <row r="2" spans="1:53" ht="15.95" customHeight="1" x14ac:dyDescent="0.4">
      <c r="A2" s="87" t="s">
        <v>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3" ht="18" customHeight="1" x14ac:dyDescent="0.4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R3" s="5"/>
      <c r="AS3" s="5"/>
      <c r="AT3" s="8" t="s">
        <v>10</v>
      </c>
      <c r="AU3" s="84">
        <v>3</v>
      </c>
      <c r="AV3" s="84"/>
      <c r="AW3" s="84"/>
      <c r="AX3" s="5" t="s">
        <v>11</v>
      </c>
      <c r="AY3" s="84" t="str">
        <f>IF('クラス別申込書 (1)'!AY3=0,"",IF('クラス別申込書 (1)'!AY3&gt;=AU3,'クラス別申込書 (1)'!AY3,""))</f>
        <v/>
      </c>
      <c r="AZ3" s="84"/>
      <c r="BA3" s="84"/>
    </row>
    <row r="4" spans="1:53" ht="18" customHeight="1" x14ac:dyDescent="0.4">
      <c r="AU4" s="6" t="s">
        <v>13</v>
      </c>
      <c r="AV4" s="122" t="str">
        <f>IF('クラス別申込書 (1)'!AV4=0,"",'クラス別申込書 (1)'!AV4)</f>
        <v/>
      </c>
      <c r="AW4" s="122"/>
      <c r="AX4" s="122"/>
      <c r="AY4" s="82" t="s">
        <v>12</v>
      </c>
      <c r="AZ4" s="82"/>
      <c r="BA4" s="82"/>
    </row>
    <row r="5" spans="1:53" ht="8.1" customHeight="1" x14ac:dyDescent="0.4"/>
    <row r="6" spans="1:53" ht="21" customHeight="1" x14ac:dyDescent="0.4">
      <c r="A6" s="84" t="s">
        <v>14</v>
      </c>
      <c r="B6" s="84"/>
      <c r="C6" s="84"/>
      <c r="D6" s="84"/>
      <c r="E6" s="84"/>
      <c r="F6" s="123" t="str">
        <f>IF('クラス別申込書 (1)'!F6=0,"",'クラス別申込書 (1)'!F6)</f>
        <v/>
      </c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Y6" s="84" t="s">
        <v>15</v>
      </c>
      <c r="Z6" s="84"/>
      <c r="AA6" s="84"/>
      <c r="AB6" s="84"/>
      <c r="AC6" s="84"/>
      <c r="AD6" s="84"/>
      <c r="AE6" s="84"/>
      <c r="AF6" s="124" t="str">
        <f>IF('クラス別申込書 (1)'!AF6=0,"",'クラス別申込書 (1)'!AF6)</f>
        <v/>
      </c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</row>
    <row r="7" spans="1:53" ht="21" customHeight="1" x14ac:dyDescent="0.4">
      <c r="Y7" s="7" t="s">
        <v>16</v>
      </c>
      <c r="Z7" s="7"/>
      <c r="AA7" s="7"/>
      <c r="AB7" s="125" t="str">
        <f>IF('クラス別申込書 (1)'!AB7=0,"",'クラス別申込書 (1)'!AB7)</f>
        <v/>
      </c>
      <c r="AC7" s="125"/>
      <c r="AD7" s="125"/>
      <c r="AE7" t="s">
        <v>3</v>
      </c>
      <c r="AF7" s="125" t="str">
        <f>IF('クラス別申込書 (1)'!AF7=0,"",'クラス別申込書 (1)'!AF7)</f>
        <v/>
      </c>
      <c r="AG7" s="125"/>
      <c r="AH7" s="125"/>
      <c r="AI7" t="s">
        <v>11</v>
      </c>
      <c r="AJ7" s="125" t="str">
        <f>IF('クラス別申込書 (1)'!AJ7=0,"",'クラス別申込書 (1)'!AJ7)</f>
        <v/>
      </c>
      <c r="AK7" s="125"/>
      <c r="AL7" s="125"/>
      <c r="AM7" s="7"/>
      <c r="AN7" t="s">
        <v>17</v>
      </c>
      <c r="AQ7" s="125" t="str">
        <f>IF('クラス別申込書 (1)'!AQ7=0,"",'クラス別申込書 (1)'!AQ7)</f>
        <v/>
      </c>
      <c r="AR7" s="125"/>
      <c r="AS7" s="125"/>
      <c r="AT7" t="s">
        <v>11</v>
      </c>
      <c r="AU7" s="125" t="str">
        <f>IF('クラス別申込書 (1)'!AU7=0,"",'クラス別申込書 (1)'!AU7)</f>
        <v/>
      </c>
      <c r="AV7" s="125"/>
      <c r="AW7" s="125"/>
      <c r="AX7" t="s">
        <v>11</v>
      </c>
      <c r="AY7" s="125" t="str">
        <f>IF('クラス別申込書 (1)'!AY7=0,"",'クラス別申込書 (1)'!AY7)</f>
        <v/>
      </c>
      <c r="AZ7" s="125"/>
      <c r="BA7" s="125"/>
    </row>
    <row r="8" spans="1:53" ht="27.95" customHeight="1" x14ac:dyDescent="0.4">
      <c r="A8" s="116" t="s">
        <v>68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</row>
    <row r="9" spans="1:53" ht="18" customHeight="1" x14ac:dyDescent="0.35">
      <c r="A9" s="64" t="s">
        <v>98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6" t="s">
        <v>28</v>
      </c>
      <c r="N9" s="67"/>
      <c r="O9" s="67"/>
      <c r="P9" s="67"/>
      <c r="Q9" s="67"/>
      <c r="R9" s="68"/>
      <c r="S9" s="103" t="s">
        <v>73</v>
      </c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5"/>
      <c r="AE9" s="106" t="s">
        <v>74</v>
      </c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8"/>
      <c r="AQ9" s="69" t="s">
        <v>29</v>
      </c>
      <c r="AR9" s="70"/>
      <c r="AS9" s="70"/>
      <c r="AT9" s="72" t="s">
        <v>21</v>
      </c>
      <c r="AU9" s="72"/>
      <c r="AV9" s="72"/>
      <c r="AW9" s="72"/>
      <c r="AX9" s="72"/>
      <c r="AY9" s="73" t="s">
        <v>18</v>
      </c>
      <c r="AZ9" s="73"/>
      <c r="BA9" s="73"/>
    </row>
    <row r="10" spans="1:53" ht="9" customHeight="1" x14ac:dyDescent="0.4">
      <c r="A10" s="74" t="s">
        <v>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6" t="s">
        <v>52</v>
      </c>
      <c r="N10" s="31"/>
      <c r="O10" s="31"/>
      <c r="P10" s="79" t="s">
        <v>53</v>
      </c>
      <c r="Q10" s="31"/>
      <c r="R10" s="32"/>
      <c r="S10" s="118" t="s">
        <v>70</v>
      </c>
      <c r="T10" s="31"/>
      <c r="U10" s="31"/>
      <c r="V10" s="31" t="s">
        <v>72</v>
      </c>
      <c r="W10" s="31"/>
      <c r="X10" s="31"/>
      <c r="Y10" s="31" t="s">
        <v>71</v>
      </c>
      <c r="Z10" s="31"/>
      <c r="AA10" s="31"/>
      <c r="AB10" s="31" t="s">
        <v>69</v>
      </c>
      <c r="AC10" s="31"/>
      <c r="AD10" s="32"/>
      <c r="AE10" s="109" t="s">
        <v>70</v>
      </c>
      <c r="AF10" s="110"/>
      <c r="AG10" s="110"/>
      <c r="AH10" s="110" t="s">
        <v>72</v>
      </c>
      <c r="AI10" s="110"/>
      <c r="AJ10" s="110"/>
      <c r="AK10" s="110" t="s">
        <v>71</v>
      </c>
      <c r="AL10" s="110"/>
      <c r="AM10" s="110"/>
      <c r="AN10" s="110" t="s">
        <v>69</v>
      </c>
      <c r="AO10" s="110"/>
      <c r="AP10" s="113"/>
      <c r="AQ10" s="71"/>
      <c r="AR10" s="70"/>
      <c r="AS10" s="70"/>
      <c r="AT10" s="72"/>
      <c r="AU10" s="72"/>
      <c r="AV10" s="72"/>
      <c r="AW10" s="72"/>
      <c r="AX10" s="72"/>
      <c r="AY10" s="80" t="s">
        <v>19</v>
      </c>
      <c r="AZ10" s="80"/>
      <c r="BA10" s="80"/>
    </row>
    <row r="11" spans="1:53" ht="9" customHeight="1" x14ac:dyDescent="0.4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7"/>
      <c r="N11" s="31"/>
      <c r="O11" s="31"/>
      <c r="P11" s="31"/>
      <c r="Q11" s="31"/>
      <c r="R11" s="32"/>
      <c r="S11" s="118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2"/>
      <c r="AE11" s="109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3"/>
      <c r="AQ11" s="71"/>
      <c r="AR11" s="70"/>
      <c r="AS11" s="70"/>
      <c r="AT11" s="72"/>
      <c r="AU11" s="72"/>
      <c r="AV11" s="72"/>
      <c r="AW11" s="72"/>
      <c r="AX11" s="72"/>
      <c r="AY11" s="80"/>
      <c r="AZ11" s="80"/>
      <c r="BA11" s="80"/>
    </row>
    <row r="12" spans="1:53" ht="18" customHeight="1" x14ac:dyDescent="0.4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8"/>
      <c r="N12" s="33"/>
      <c r="O12" s="33"/>
      <c r="P12" s="33"/>
      <c r="Q12" s="33"/>
      <c r="R12" s="34"/>
      <c r="S12" s="119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4"/>
      <c r="AE12" s="111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4"/>
      <c r="AQ12" s="71"/>
      <c r="AR12" s="70"/>
      <c r="AS12" s="70"/>
      <c r="AT12" s="72"/>
      <c r="AU12" s="72"/>
      <c r="AV12" s="72"/>
      <c r="AW12" s="72"/>
      <c r="AX12" s="72"/>
      <c r="AY12" s="81" t="s">
        <v>20</v>
      </c>
      <c r="AZ12" s="81"/>
      <c r="BA12" s="81"/>
    </row>
    <row r="13" spans="1:53" ht="18" customHeight="1" x14ac:dyDescent="0.4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5"/>
      <c r="N13" s="46"/>
      <c r="O13" s="46"/>
      <c r="P13" s="46"/>
      <c r="Q13" s="46"/>
      <c r="R13" s="47"/>
      <c r="S13" s="42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5"/>
      <c r="AE13" s="121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120"/>
      <c r="AQ13" s="39"/>
      <c r="AR13" s="40"/>
      <c r="AS13" s="40"/>
      <c r="AT13" s="41" t="str">
        <f>IF(AND(M13="○",P13="○"),6000,IF(AND(M13="○",P13=""),3500,IF(AND(M13="",P13="○"),4500,"")))</f>
        <v/>
      </c>
      <c r="AU13" s="41"/>
      <c r="AV13" s="41"/>
      <c r="AW13" s="41"/>
      <c r="AX13" s="41"/>
      <c r="AY13" s="40"/>
      <c r="AZ13" s="40"/>
      <c r="BA13" s="40"/>
    </row>
    <row r="14" spans="1:53" ht="26.1" customHeight="1" x14ac:dyDescent="0.4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5"/>
      <c r="N14" s="46"/>
      <c r="O14" s="46"/>
      <c r="P14" s="46"/>
      <c r="Q14" s="46"/>
      <c r="R14" s="47"/>
      <c r="S14" s="42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5"/>
      <c r="AE14" s="121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120"/>
      <c r="AQ14" s="39"/>
      <c r="AR14" s="40"/>
      <c r="AS14" s="40"/>
      <c r="AT14" s="41"/>
      <c r="AU14" s="41"/>
      <c r="AV14" s="41"/>
      <c r="AW14" s="41"/>
      <c r="AX14" s="41"/>
      <c r="AY14" s="40"/>
      <c r="AZ14" s="40"/>
      <c r="BA14" s="40"/>
    </row>
    <row r="15" spans="1:53" ht="18" customHeight="1" x14ac:dyDescent="0.4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  <c r="N15" s="46"/>
      <c r="O15" s="46"/>
      <c r="P15" s="46"/>
      <c r="Q15" s="46"/>
      <c r="R15" s="47"/>
      <c r="S15" s="42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5"/>
      <c r="AE15" s="121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120"/>
      <c r="AQ15" s="39"/>
      <c r="AR15" s="40"/>
      <c r="AS15" s="40"/>
      <c r="AT15" s="41" t="str">
        <f t="shared" ref="AT15" si="0">IF(AND(M15="○",P15="○"),6000,IF(AND(M15="○",P15=""),3500,IF(AND(M15="",P15="○"),4500,"")))</f>
        <v/>
      </c>
      <c r="AU15" s="41"/>
      <c r="AV15" s="41"/>
      <c r="AW15" s="41"/>
      <c r="AX15" s="41"/>
      <c r="AY15" s="40"/>
      <c r="AZ15" s="40"/>
      <c r="BA15" s="40"/>
    </row>
    <row r="16" spans="1:53" ht="26.1" customHeight="1" x14ac:dyDescent="0.4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5"/>
      <c r="N16" s="46"/>
      <c r="O16" s="46"/>
      <c r="P16" s="46"/>
      <c r="Q16" s="46"/>
      <c r="R16" s="47"/>
      <c r="S16" s="42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5"/>
      <c r="AE16" s="121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120"/>
      <c r="AQ16" s="39"/>
      <c r="AR16" s="40"/>
      <c r="AS16" s="40"/>
      <c r="AT16" s="41"/>
      <c r="AU16" s="41"/>
      <c r="AV16" s="41"/>
      <c r="AW16" s="41"/>
      <c r="AX16" s="41"/>
      <c r="AY16" s="40"/>
      <c r="AZ16" s="40"/>
      <c r="BA16" s="40"/>
    </row>
    <row r="17" spans="1:53" ht="18" customHeight="1" x14ac:dyDescent="0.4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5"/>
      <c r="N17" s="46"/>
      <c r="O17" s="46"/>
      <c r="P17" s="46"/>
      <c r="Q17" s="46"/>
      <c r="R17" s="47"/>
      <c r="S17" s="42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5"/>
      <c r="AE17" s="121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120"/>
      <c r="AQ17" s="39"/>
      <c r="AR17" s="40"/>
      <c r="AS17" s="40"/>
      <c r="AT17" s="41" t="str">
        <f t="shared" ref="AT17" si="1">IF(AND(M17="○",P17="○"),6000,IF(AND(M17="○",P17=""),3500,IF(AND(M17="",P17="○"),4500,"")))</f>
        <v/>
      </c>
      <c r="AU17" s="41"/>
      <c r="AV17" s="41"/>
      <c r="AW17" s="41"/>
      <c r="AX17" s="41"/>
      <c r="AY17" s="40"/>
      <c r="AZ17" s="40"/>
      <c r="BA17" s="40"/>
    </row>
    <row r="18" spans="1:53" ht="26.1" customHeight="1" x14ac:dyDescent="0.4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5"/>
      <c r="N18" s="46"/>
      <c r="O18" s="46"/>
      <c r="P18" s="46"/>
      <c r="Q18" s="46"/>
      <c r="R18" s="47"/>
      <c r="S18" s="42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5"/>
      <c r="AE18" s="121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120"/>
      <c r="AQ18" s="39"/>
      <c r="AR18" s="40"/>
      <c r="AS18" s="40"/>
      <c r="AT18" s="41"/>
      <c r="AU18" s="41"/>
      <c r="AV18" s="41"/>
      <c r="AW18" s="41"/>
      <c r="AX18" s="41"/>
      <c r="AY18" s="40"/>
      <c r="AZ18" s="40"/>
      <c r="BA18" s="40"/>
    </row>
    <row r="19" spans="1:53" ht="18" customHeight="1" x14ac:dyDescent="0.4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5"/>
      <c r="N19" s="46"/>
      <c r="O19" s="46"/>
      <c r="P19" s="46"/>
      <c r="Q19" s="46"/>
      <c r="R19" s="47"/>
      <c r="S19" s="42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5"/>
      <c r="AE19" s="121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120"/>
      <c r="AQ19" s="39"/>
      <c r="AR19" s="40"/>
      <c r="AS19" s="40"/>
      <c r="AT19" s="41" t="str">
        <f t="shared" ref="AT19" si="2">IF(AND(M19="○",P19="○"),6000,IF(AND(M19="○",P19=""),3500,IF(AND(M19="",P19="○"),4500,"")))</f>
        <v/>
      </c>
      <c r="AU19" s="41"/>
      <c r="AV19" s="41"/>
      <c r="AW19" s="41"/>
      <c r="AX19" s="41"/>
      <c r="AY19" s="40"/>
      <c r="AZ19" s="40"/>
      <c r="BA19" s="40"/>
    </row>
    <row r="20" spans="1:53" ht="26.1" customHeight="1" x14ac:dyDescent="0.4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5"/>
      <c r="N20" s="46"/>
      <c r="O20" s="46"/>
      <c r="P20" s="46"/>
      <c r="Q20" s="46"/>
      <c r="R20" s="47"/>
      <c r="S20" s="42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5"/>
      <c r="AE20" s="121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120"/>
      <c r="AQ20" s="39"/>
      <c r="AR20" s="40"/>
      <c r="AS20" s="40"/>
      <c r="AT20" s="41"/>
      <c r="AU20" s="41"/>
      <c r="AV20" s="41"/>
      <c r="AW20" s="41"/>
      <c r="AX20" s="41"/>
      <c r="AY20" s="40"/>
      <c r="AZ20" s="40"/>
      <c r="BA20" s="40"/>
    </row>
    <row r="21" spans="1:53" ht="18" customHeight="1" x14ac:dyDescent="0.4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  <c r="N21" s="46"/>
      <c r="O21" s="46"/>
      <c r="P21" s="46"/>
      <c r="Q21" s="46"/>
      <c r="R21" s="47"/>
      <c r="S21" s="42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5"/>
      <c r="AE21" s="121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120"/>
      <c r="AQ21" s="39"/>
      <c r="AR21" s="40"/>
      <c r="AS21" s="40"/>
      <c r="AT21" s="41" t="str">
        <f t="shared" ref="AT21" si="3">IF(AND(M21="○",P21="○"),6000,IF(AND(M21="○",P21=""),3500,IF(AND(M21="",P21="○"),4500,"")))</f>
        <v/>
      </c>
      <c r="AU21" s="41"/>
      <c r="AV21" s="41"/>
      <c r="AW21" s="41"/>
      <c r="AX21" s="41"/>
      <c r="AY21" s="40"/>
      <c r="AZ21" s="40"/>
      <c r="BA21" s="40"/>
    </row>
    <row r="22" spans="1:53" ht="26.1" customHeight="1" x14ac:dyDescent="0.4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5"/>
      <c r="N22" s="46"/>
      <c r="O22" s="46"/>
      <c r="P22" s="46"/>
      <c r="Q22" s="46"/>
      <c r="R22" s="47"/>
      <c r="S22" s="42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5"/>
      <c r="AE22" s="121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120"/>
      <c r="AQ22" s="39"/>
      <c r="AR22" s="40"/>
      <c r="AS22" s="40"/>
      <c r="AT22" s="41"/>
      <c r="AU22" s="41"/>
      <c r="AV22" s="41"/>
      <c r="AW22" s="41"/>
      <c r="AX22" s="41"/>
      <c r="AY22" s="40"/>
      <c r="AZ22" s="40"/>
      <c r="BA22" s="40"/>
    </row>
    <row r="23" spans="1:53" ht="18" customHeight="1" x14ac:dyDescent="0.4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  <c r="N23" s="46"/>
      <c r="O23" s="46"/>
      <c r="P23" s="46"/>
      <c r="Q23" s="46"/>
      <c r="R23" s="47"/>
      <c r="S23" s="42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5"/>
      <c r="AE23" s="121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120"/>
      <c r="AQ23" s="39"/>
      <c r="AR23" s="40"/>
      <c r="AS23" s="40"/>
      <c r="AT23" s="41" t="str">
        <f t="shared" ref="AT23" si="4">IF(AND(M23="○",P23="○"),6000,IF(AND(M23="○",P23=""),3500,IF(AND(M23="",P23="○"),4500,"")))</f>
        <v/>
      </c>
      <c r="AU23" s="41"/>
      <c r="AV23" s="41"/>
      <c r="AW23" s="41"/>
      <c r="AX23" s="41"/>
      <c r="AY23" s="40"/>
      <c r="AZ23" s="40"/>
      <c r="BA23" s="40"/>
    </row>
    <row r="24" spans="1:53" ht="26.1" customHeight="1" x14ac:dyDescent="0.4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5"/>
      <c r="N24" s="46"/>
      <c r="O24" s="46"/>
      <c r="P24" s="46"/>
      <c r="Q24" s="46"/>
      <c r="R24" s="47"/>
      <c r="S24" s="42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5"/>
      <c r="AE24" s="121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120"/>
      <c r="AQ24" s="39"/>
      <c r="AR24" s="40"/>
      <c r="AS24" s="40"/>
      <c r="AT24" s="41"/>
      <c r="AU24" s="41"/>
      <c r="AV24" s="41"/>
      <c r="AW24" s="41"/>
      <c r="AX24" s="41"/>
      <c r="AY24" s="40"/>
      <c r="AZ24" s="40"/>
      <c r="BA24" s="40"/>
    </row>
    <row r="25" spans="1:53" ht="18" customHeight="1" x14ac:dyDescent="0.4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  <c r="N25" s="46"/>
      <c r="O25" s="46"/>
      <c r="P25" s="46"/>
      <c r="Q25" s="46"/>
      <c r="R25" s="47"/>
      <c r="S25" s="42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5"/>
      <c r="AE25" s="121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120"/>
      <c r="AQ25" s="39"/>
      <c r="AR25" s="40"/>
      <c r="AS25" s="40"/>
      <c r="AT25" s="41" t="str">
        <f t="shared" ref="AT25" si="5">IF(AND(M25="○",P25="○"),6000,IF(AND(M25="○",P25=""),3500,IF(AND(M25="",P25="○"),4500,"")))</f>
        <v/>
      </c>
      <c r="AU25" s="41"/>
      <c r="AV25" s="41"/>
      <c r="AW25" s="41"/>
      <c r="AX25" s="41"/>
      <c r="AY25" s="40"/>
      <c r="AZ25" s="40"/>
      <c r="BA25" s="40"/>
    </row>
    <row r="26" spans="1:53" ht="26.1" customHeight="1" x14ac:dyDescent="0.4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5"/>
      <c r="N26" s="46"/>
      <c r="O26" s="46"/>
      <c r="P26" s="46"/>
      <c r="Q26" s="46"/>
      <c r="R26" s="47"/>
      <c r="S26" s="42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5"/>
      <c r="AE26" s="121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120"/>
      <c r="AQ26" s="39"/>
      <c r="AR26" s="40"/>
      <c r="AS26" s="40"/>
      <c r="AT26" s="41"/>
      <c r="AU26" s="41"/>
      <c r="AV26" s="41"/>
      <c r="AW26" s="41"/>
      <c r="AX26" s="41"/>
      <c r="AY26" s="40"/>
      <c r="AZ26" s="40"/>
      <c r="BA26" s="40"/>
    </row>
    <row r="27" spans="1:53" ht="18" customHeight="1" x14ac:dyDescent="0.4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5"/>
      <c r="N27" s="46"/>
      <c r="O27" s="46"/>
      <c r="P27" s="46"/>
      <c r="Q27" s="46"/>
      <c r="R27" s="47"/>
      <c r="S27" s="42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5"/>
      <c r="AE27" s="121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120"/>
      <c r="AQ27" s="39"/>
      <c r="AR27" s="40"/>
      <c r="AS27" s="40"/>
      <c r="AT27" s="41" t="str">
        <f t="shared" ref="AT27" si="6">IF(AND(M27="○",P27="○"),6000,IF(AND(M27="○",P27=""),3500,IF(AND(M27="",P27="○"),4500,"")))</f>
        <v/>
      </c>
      <c r="AU27" s="41"/>
      <c r="AV27" s="41"/>
      <c r="AW27" s="41"/>
      <c r="AX27" s="41"/>
      <c r="AY27" s="40"/>
      <c r="AZ27" s="40"/>
      <c r="BA27" s="40"/>
    </row>
    <row r="28" spans="1:53" ht="26.1" customHeight="1" x14ac:dyDescent="0.4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5"/>
      <c r="N28" s="46"/>
      <c r="O28" s="46"/>
      <c r="P28" s="46"/>
      <c r="Q28" s="46"/>
      <c r="R28" s="47"/>
      <c r="S28" s="42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5"/>
      <c r="AE28" s="121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120"/>
      <c r="AQ28" s="39"/>
      <c r="AR28" s="40"/>
      <c r="AS28" s="40"/>
      <c r="AT28" s="41"/>
      <c r="AU28" s="41"/>
      <c r="AV28" s="41"/>
      <c r="AW28" s="41"/>
      <c r="AX28" s="41"/>
      <c r="AY28" s="40"/>
      <c r="AZ28" s="40"/>
      <c r="BA28" s="40"/>
    </row>
    <row r="29" spans="1:53" ht="18" customHeight="1" x14ac:dyDescent="0.4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  <c r="N29" s="46"/>
      <c r="O29" s="46"/>
      <c r="P29" s="46"/>
      <c r="Q29" s="46"/>
      <c r="R29" s="47"/>
      <c r="S29" s="42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5"/>
      <c r="AE29" s="121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120"/>
      <c r="AQ29" s="39"/>
      <c r="AR29" s="40"/>
      <c r="AS29" s="40"/>
      <c r="AT29" s="41" t="str">
        <f t="shared" ref="AT29" si="7">IF(AND(M29="○",P29="○"),6000,IF(AND(M29="○",P29=""),3500,IF(AND(M29="",P29="○"),4500,"")))</f>
        <v/>
      </c>
      <c r="AU29" s="41"/>
      <c r="AV29" s="41"/>
      <c r="AW29" s="41"/>
      <c r="AX29" s="41"/>
      <c r="AY29" s="40"/>
      <c r="AZ29" s="40"/>
      <c r="BA29" s="40"/>
    </row>
    <row r="30" spans="1:53" ht="26.1" customHeight="1" x14ac:dyDescent="0.4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5"/>
      <c r="N30" s="46"/>
      <c r="O30" s="46"/>
      <c r="P30" s="46"/>
      <c r="Q30" s="46"/>
      <c r="R30" s="47"/>
      <c r="S30" s="42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5"/>
      <c r="AE30" s="121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120"/>
      <c r="AQ30" s="39"/>
      <c r="AR30" s="40"/>
      <c r="AS30" s="40"/>
      <c r="AT30" s="41"/>
      <c r="AU30" s="41"/>
      <c r="AV30" s="41"/>
      <c r="AW30" s="41"/>
      <c r="AX30" s="41"/>
      <c r="AY30" s="40"/>
      <c r="AZ30" s="40"/>
      <c r="BA30" s="40"/>
    </row>
    <row r="31" spans="1:53" ht="18" customHeight="1" x14ac:dyDescent="0.4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  <c r="N31" s="46"/>
      <c r="O31" s="46"/>
      <c r="P31" s="46"/>
      <c r="Q31" s="46"/>
      <c r="R31" s="47"/>
      <c r="S31" s="42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5"/>
      <c r="AE31" s="121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120"/>
      <c r="AQ31" s="39"/>
      <c r="AR31" s="40"/>
      <c r="AS31" s="40"/>
      <c r="AT31" s="41" t="str">
        <f t="shared" ref="AT31" si="8">IF(AND(M31="○",P31="○"),6000,IF(AND(M31="○",P31=""),3500,IF(AND(M31="",P31="○"),4500,"")))</f>
        <v/>
      </c>
      <c r="AU31" s="41"/>
      <c r="AV31" s="41"/>
      <c r="AW31" s="41"/>
      <c r="AX31" s="41"/>
      <c r="AY31" s="40"/>
      <c r="AZ31" s="40"/>
      <c r="BA31" s="40"/>
    </row>
    <row r="32" spans="1:53" ht="30" customHeight="1" x14ac:dyDescent="0.4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5"/>
      <c r="N32" s="46"/>
      <c r="O32" s="46"/>
      <c r="P32" s="46"/>
      <c r="Q32" s="46"/>
      <c r="R32" s="47"/>
      <c r="S32" s="42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5"/>
      <c r="AE32" s="121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120"/>
      <c r="AQ32" s="39"/>
      <c r="AR32" s="40"/>
      <c r="AS32" s="40"/>
      <c r="AT32" s="41"/>
      <c r="AU32" s="41"/>
      <c r="AV32" s="41"/>
      <c r="AW32" s="41"/>
      <c r="AX32" s="41"/>
      <c r="AY32" s="40"/>
      <c r="AZ32" s="40"/>
      <c r="BA32" s="40"/>
    </row>
    <row r="33" spans="1:53" ht="26.1" customHeight="1" x14ac:dyDescent="0.4">
      <c r="A33" s="49" t="s">
        <v>99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  <c r="N33" s="50"/>
      <c r="O33" s="50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50"/>
      <c r="AI33" s="50"/>
      <c r="AJ33" s="51"/>
      <c r="AK33" s="52" t="s">
        <v>30</v>
      </c>
      <c r="AL33" s="53"/>
      <c r="AM33" s="53"/>
      <c r="AN33" s="53"/>
      <c r="AO33" s="53"/>
      <c r="AP33" s="53"/>
      <c r="AQ33" s="54" t="str">
        <f>IF(SUM(AT13:AX32)=0,"",SUM(AT13:AX32))</f>
        <v/>
      </c>
      <c r="AR33" s="54"/>
      <c r="AS33" s="54"/>
      <c r="AT33" s="54"/>
      <c r="AU33" s="54"/>
      <c r="AV33" s="54"/>
      <c r="AW33" s="54"/>
      <c r="AX33" s="55"/>
      <c r="AY33" s="36" t="str">
        <f>IF(SUM(AY13:BA32)=0,"",SUM(AY13:BA32))</f>
        <v/>
      </c>
      <c r="AZ33" s="37"/>
      <c r="BA33" s="38"/>
    </row>
    <row r="34" spans="1:53" ht="9.9499999999999993" customHeight="1" thickBot="1" x14ac:dyDescent="0.4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53" ht="18" customHeight="1" x14ac:dyDescent="0.4">
      <c r="A35" s="60" t="s">
        <v>21</v>
      </c>
      <c r="B35" s="61"/>
      <c r="C35" s="61"/>
      <c r="D35" s="61"/>
      <c r="E35" s="61"/>
      <c r="F35" s="61"/>
      <c r="G35" s="61"/>
      <c r="H35" s="61"/>
      <c r="I35" s="61"/>
      <c r="J35" s="61"/>
      <c r="K35" s="62"/>
      <c r="L35" s="60" t="s">
        <v>32</v>
      </c>
      <c r="M35" s="61"/>
      <c r="N35" s="61"/>
      <c r="O35" s="61"/>
      <c r="P35" s="61"/>
      <c r="Q35" s="61"/>
      <c r="R35" s="61"/>
      <c r="S35" s="61"/>
      <c r="T35" s="62"/>
      <c r="U35" s="60" t="s">
        <v>33</v>
      </c>
      <c r="V35" s="61"/>
      <c r="W35" s="61"/>
      <c r="X35" s="61"/>
      <c r="Y35" s="61"/>
      <c r="Z35" s="61"/>
      <c r="AA35" s="61"/>
      <c r="AB35" s="61"/>
      <c r="AC35" s="61"/>
      <c r="AD35" s="61"/>
      <c r="AE35" s="62"/>
      <c r="AF35" s="60" t="s">
        <v>34</v>
      </c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57" t="s">
        <v>35</v>
      </c>
      <c r="AR35" s="58"/>
      <c r="AS35" s="58"/>
      <c r="AT35" s="58"/>
      <c r="AU35" s="58"/>
      <c r="AV35" s="58"/>
      <c r="AW35" s="58"/>
      <c r="AX35" s="58"/>
      <c r="AY35" s="58"/>
      <c r="AZ35" s="58"/>
      <c r="BA35" s="59"/>
    </row>
    <row r="36" spans="1:53" ht="24" customHeight="1" thickBot="1" x14ac:dyDescent="0.45">
      <c r="A36" s="99" t="str">
        <f>IF('クラス別申込書 (1)'!A36=0,"",'クラス別申込書 (1)'!A36)</f>
        <v/>
      </c>
      <c r="B36" s="100"/>
      <c r="C36" s="100"/>
      <c r="D36" s="100"/>
      <c r="E36" s="100"/>
      <c r="F36" s="100"/>
      <c r="G36" s="100"/>
      <c r="H36" s="100"/>
      <c r="I36" s="101" t="s">
        <v>31</v>
      </c>
      <c r="J36" s="101"/>
      <c r="K36" s="102"/>
      <c r="L36" s="99" t="str">
        <f>IF('クラス別申込書 (1)'!L36=0,"",'クラス別申込書 (1)'!L36)</f>
        <v/>
      </c>
      <c r="M36" s="100"/>
      <c r="N36" s="100"/>
      <c r="O36" s="100"/>
      <c r="P36" s="100"/>
      <c r="Q36" s="100"/>
      <c r="R36" s="101" t="s">
        <v>31</v>
      </c>
      <c r="S36" s="101"/>
      <c r="T36" s="102"/>
      <c r="U36" s="99" t="str">
        <f>IF('クラス別申込書 (1)'!U36=0,"",'クラス別申込書 (1)'!U36)</f>
        <v/>
      </c>
      <c r="V36" s="100"/>
      <c r="W36" s="100"/>
      <c r="X36" s="100"/>
      <c r="Y36" s="100"/>
      <c r="Z36" s="100"/>
      <c r="AA36" s="100"/>
      <c r="AB36" s="100"/>
      <c r="AC36" s="101" t="s">
        <v>31</v>
      </c>
      <c r="AD36" s="101"/>
      <c r="AE36" s="102"/>
      <c r="AF36" s="99" t="str">
        <f>IF('クラス別申込書 (1)'!AF36=0,"",'クラス別申込書 (1)'!AF36)</f>
        <v/>
      </c>
      <c r="AG36" s="100"/>
      <c r="AH36" s="100"/>
      <c r="AI36" s="100"/>
      <c r="AJ36" s="100"/>
      <c r="AK36" s="100"/>
      <c r="AL36" s="100"/>
      <c r="AM36" s="100"/>
      <c r="AN36" s="101" t="s">
        <v>31</v>
      </c>
      <c r="AO36" s="101"/>
      <c r="AP36" s="101"/>
      <c r="AQ36" s="97" t="str">
        <f>IF('クラス別申込書 (1)'!AQ36=0,"",'クラス別申込書 (1)'!AQ36)</f>
        <v/>
      </c>
      <c r="AR36" s="98"/>
      <c r="AS36" s="98"/>
      <c r="AT36" s="98"/>
      <c r="AU36" s="98"/>
      <c r="AV36" s="98"/>
      <c r="AW36" s="98"/>
      <c r="AX36" s="98"/>
      <c r="AY36" s="91" t="s">
        <v>31</v>
      </c>
      <c r="AZ36" s="91"/>
      <c r="BA36" s="92"/>
    </row>
    <row r="37" spans="1:53" ht="6" customHeight="1" x14ac:dyDescent="0.4">
      <c r="A37" s="12"/>
      <c r="B37" s="12"/>
      <c r="C37" s="12"/>
      <c r="D37" s="12"/>
      <c r="E37" s="12"/>
      <c r="F37" s="12"/>
      <c r="G37" s="12"/>
      <c r="H37" s="12"/>
      <c r="I37" s="4"/>
      <c r="J37" s="4"/>
      <c r="K37" s="4"/>
      <c r="L37" s="12"/>
      <c r="M37" s="12"/>
      <c r="N37" s="12"/>
      <c r="O37" s="12"/>
      <c r="P37" s="12"/>
      <c r="Q37" s="12"/>
      <c r="R37" s="4"/>
      <c r="S37" s="4"/>
      <c r="T37" s="4"/>
      <c r="U37" s="12"/>
      <c r="V37" s="12"/>
      <c r="W37" s="12"/>
      <c r="X37" s="12"/>
      <c r="Y37" s="12"/>
      <c r="Z37" s="12"/>
      <c r="AA37" s="12"/>
      <c r="AB37" s="12"/>
      <c r="AC37" s="4"/>
      <c r="AD37" s="3"/>
      <c r="AE37" s="3"/>
      <c r="AF37" s="11"/>
      <c r="AG37" s="11"/>
      <c r="AH37" s="11"/>
      <c r="AI37" s="11"/>
      <c r="AJ37" s="11"/>
      <c r="AK37" s="11"/>
      <c r="AL37" s="11"/>
      <c r="AM37" s="11"/>
      <c r="AN37" s="3"/>
      <c r="AO37" s="3"/>
      <c r="AP37" s="3"/>
      <c r="AQ37" s="11"/>
      <c r="AR37" s="11"/>
      <c r="AS37" s="11"/>
      <c r="AT37" s="11"/>
      <c r="AU37" s="11"/>
      <c r="AV37" s="11"/>
      <c r="AW37" s="11"/>
      <c r="AX37" s="11"/>
      <c r="AY37" s="3"/>
      <c r="AZ37" s="3"/>
      <c r="BA37" s="3"/>
    </row>
    <row r="38" spans="1:53" ht="21" customHeight="1" x14ac:dyDescent="0.4">
      <c r="A38" s="88" t="s">
        <v>36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9" t="s">
        <v>48</v>
      </c>
      <c r="M38" s="89"/>
      <c r="N38" s="90" t="s">
        <v>37</v>
      </c>
      <c r="O38" s="90"/>
      <c r="P38" s="90"/>
      <c r="Q38" s="90"/>
      <c r="R38" s="90"/>
      <c r="S38" s="90"/>
      <c r="T38" s="90"/>
      <c r="U38" s="89" t="s">
        <v>48</v>
      </c>
      <c r="V38" s="89"/>
      <c r="W38" s="90" t="s">
        <v>38</v>
      </c>
      <c r="X38" s="90"/>
      <c r="Y38" s="90"/>
      <c r="Z38" s="90"/>
      <c r="AA38" s="90"/>
      <c r="AB38" s="90"/>
      <c r="AC38" s="90"/>
      <c r="AD38" s="9"/>
      <c r="AE38" s="9"/>
      <c r="AF38" s="9" t="s">
        <v>39</v>
      </c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1:53" ht="21" customHeight="1" x14ac:dyDescent="0.4"/>
  </sheetData>
  <sheetProtection algorithmName="SHA-512" hashValue="GIGqu5F+VtodkHsE/l8pjLQ2Z+fDjZLOuBPdEfQwD4cvBwqSjwX24Zd9chP0vFMxex9EPC6o+e3X+sp4O3FoPg==" saltValue="Twh3ZQinjy3kR/qY8YBaKw==" spinCount="100000" sheet="1" objects="1" scenarios="1" selectLockedCells="1"/>
  <mergeCells count="211">
    <mergeCell ref="A38:K38"/>
    <mergeCell ref="L38:M38"/>
    <mergeCell ref="N38:T38"/>
    <mergeCell ref="U38:V38"/>
    <mergeCell ref="W38:AC38"/>
    <mergeCell ref="A35:K35"/>
    <mergeCell ref="L35:T35"/>
    <mergeCell ref="U35:AE35"/>
    <mergeCell ref="AF35:AP35"/>
    <mergeCell ref="AQ35:BA35"/>
    <mergeCell ref="A36:H36"/>
    <mergeCell ref="I36:K36"/>
    <mergeCell ref="L36:Q36"/>
    <mergeCell ref="R36:T36"/>
    <mergeCell ref="U36:AB36"/>
    <mergeCell ref="AC36:AE36"/>
    <mergeCell ref="AF36:AM36"/>
    <mergeCell ref="AN36:AP36"/>
    <mergeCell ref="AQ36:AX36"/>
    <mergeCell ref="AY36:BA36"/>
    <mergeCell ref="A33:AJ33"/>
    <mergeCell ref="AK33:AP33"/>
    <mergeCell ref="AQ33:AX33"/>
    <mergeCell ref="AY33:BA33"/>
    <mergeCell ref="AB31:AD32"/>
    <mergeCell ref="AE31:AG32"/>
    <mergeCell ref="AH31:AJ32"/>
    <mergeCell ref="AK31:AM32"/>
    <mergeCell ref="AN31:AP32"/>
    <mergeCell ref="AQ31:AS32"/>
    <mergeCell ref="AT29:AX30"/>
    <mergeCell ref="AY29:BA30"/>
    <mergeCell ref="A30:L30"/>
    <mergeCell ref="A31:L31"/>
    <mergeCell ref="M31:O32"/>
    <mergeCell ref="P31:R32"/>
    <mergeCell ref="S31:U32"/>
    <mergeCell ref="V31:X32"/>
    <mergeCell ref="Y31:AA32"/>
    <mergeCell ref="Y29:AA30"/>
    <mergeCell ref="AB29:AD30"/>
    <mergeCell ref="AE29:AG30"/>
    <mergeCell ref="AH29:AJ30"/>
    <mergeCell ref="AK29:AM30"/>
    <mergeCell ref="AN29:AP30"/>
    <mergeCell ref="AT31:AX32"/>
    <mergeCell ref="AY31:BA32"/>
    <mergeCell ref="A32:L32"/>
    <mergeCell ref="A29:L29"/>
    <mergeCell ref="M29:O30"/>
    <mergeCell ref="P29:R30"/>
    <mergeCell ref="S29:U30"/>
    <mergeCell ref="V29:X30"/>
    <mergeCell ref="AH27:AJ28"/>
    <mergeCell ref="AK27:AM28"/>
    <mergeCell ref="AN27:AP28"/>
    <mergeCell ref="AQ29:AS30"/>
    <mergeCell ref="AQ27:AS28"/>
    <mergeCell ref="AT27:AX28"/>
    <mergeCell ref="AY27:BA28"/>
    <mergeCell ref="AY25:BA26"/>
    <mergeCell ref="A26:L26"/>
    <mergeCell ref="A27:L27"/>
    <mergeCell ref="M27:O28"/>
    <mergeCell ref="P27:R28"/>
    <mergeCell ref="S27:U28"/>
    <mergeCell ref="V27:X28"/>
    <mergeCell ref="Y27:AA28"/>
    <mergeCell ref="AB27:AD28"/>
    <mergeCell ref="AE27:AG28"/>
    <mergeCell ref="AE25:AG26"/>
    <mergeCell ref="AH25:AJ26"/>
    <mergeCell ref="AK25:AM26"/>
    <mergeCell ref="AN25:AP26"/>
    <mergeCell ref="AQ25:AS26"/>
    <mergeCell ref="AT25:AX26"/>
    <mergeCell ref="A28:L28"/>
    <mergeCell ref="A25:L25"/>
    <mergeCell ref="M25:O26"/>
    <mergeCell ref="P25:R26"/>
    <mergeCell ref="S25:U26"/>
    <mergeCell ref="V25:X26"/>
    <mergeCell ref="Y25:AA26"/>
    <mergeCell ref="AB25:AD26"/>
    <mergeCell ref="AB23:AD24"/>
    <mergeCell ref="AE23:AG24"/>
    <mergeCell ref="AY21:BA22"/>
    <mergeCell ref="A22:L22"/>
    <mergeCell ref="A23:L23"/>
    <mergeCell ref="M23:O24"/>
    <mergeCell ref="P23:R24"/>
    <mergeCell ref="S23:U24"/>
    <mergeCell ref="V23:X24"/>
    <mergeCell ref="Y23:AA24"/>
    <mergeCell ref="Y21:AA22"/>
    <mergeCell ref="AB21:AD22"/>
    <mergeCell ref="AE21:AG22"/>
    <mergeCell ref="AH21:AJ22"/>
    <mergeCell ref="AK21:AM22"/>
    <mergeCell ref="AN21:AP22"/>
    <mergeCell ref="AT23:AX24"/>
    <mergeCell ref="AY23:BA24"/>
    <mergeCell ref="A24:L24"/>
    <mergeCell ref="AH23:AJ24"/>
    <mergeCell ref="AK23:AM24"/>
    <mergeCell ref="AN23:AP24"/>
    <mergeCell ref="AQ23:AS24"/>
    <mergeCell ref="A21:L21"/>
    <mergeCell ref="M21:O22"/>
    <mergeCell ref="P21:R22"/>
    <mergeCell ref="S21:U22"/>
    <mergeCell ref="V21:X22"/>
    <mergeCell ref="AH19:AJ20"/>
    <mergeCell ref="AK19:AM20"/>
    <mergeCell ref="AN19:AP20"/>
    <mergeCell ref="AQ21:AS22"/>
    <mergeCell ref="AQ19:AS20"/>
    <mergeCell ref="AT19:AX20"/>
    <mergeCell ref="AT21:AX22"/>
    <mergeCell ref="AY19:BA20"/>
    <mergeCell ref="AY17:BA18"/>
    <mergeCell ref="A18:L18"/>
    <mergeCell ref="A19:L19"/>
    <mergeCell ref="M19:O20"/>
    <mergeCell ref="P19:R20"/>
    <mergeCell ref="S19:U20"/>
    <mergeCell ref="V19:X20"/>
    <mergeCell ref="Y19:AA20"/>
    <mergeCell ref="AB19:AD20"/>
    <mergeCell ref="AE19:AG20"/>
    <mergeCell ref="AE17:AG18"/>
    <mergeCell ref="AH17:AJ18"/>
    <mergeCell ref="AK17:AM18"/>
    <mergeCell ref="AN17:AP18"/>
    <mergeCell ref="AQ17:AS18"/>
    <mergeCell ref="AT17:AX18"/>
    <mergeCell ref="A20:L20"/>
    <mergeCell ref="A17:L17"/>
    <mergeCell ref="M17:O18"/>
    <mergeCell ref="P17:R18"/>
    <mergeCell ref="S17:U18"/>
    <mergeCell ref="V17:X18"/>
    <mergeCell ref="Y17:AA18"/>
    <mergeCell ref="AB17:AD18"/>
    <mergeCell ref="AB15:AD16"/>
    <mergeCell ref="AE15:AG16"/>
    <mergeCell ref="AQ13:AS14"/>
    <mergeCell ref="AT13:AX14"/>
    <mergeCell ref="AY13:BA14"/>
    <mergeCell ref="A14:L14"/>
    <mergeCell ref="A15:L15"/>
    <mergeCell ref="M15:O16"/>
    <mergeCell ref="P15:R16"/>
    <mergeCell ref="S15:U16"/>
    <mergeCell ref="V15:X16"/>
    <mergeCell ref="Y15:AA16"/>
    <mergeCell ref="Y13:AA14"/>
    <mergeCell ref="AB13:AD14"/>
    <mergeCell ref="AE13:AG14"/>
    <mergeCell ref="AH13:AJ14"/>
    <mergeCell ref="AK13:AM14"/>
    <mergeCell ref="AN13:AP14"/>
    <mergeCell ref="AT15:AX16"/>
    <mergeCell ref="AY15:BA16"/>
    <mergeCell ref="A16:L16"/>
    <mergeCell ref="AH15:AJ16"/>
    <mergeCell ref="AK15:AM16"/>
    <mergeCell ref="AN15:AP16"/>
    <mergeCell ref="AQ15:AS16"/>
    <mergeCell ref="A13:L13"/>
    <mergeCell ref="M13:O14"/>
    <mergeCell ref="P13:R14"/>
    <mergeCell ref="S13:U14"/>
    <mergeCell ref="V13:X14"/>
    <mergeCell ref="P10:R12"/>
    <mergeCell ref="S10:U12"/>
    <mergeCell ref="V10:X12"/>
    <mergeCell ref="Y10:AA12"/>
    <mergeCell ref="AB7:AD7"/>
    <mergeCell ref="AF7:AH7"/>
    <mergeCell ref="AJ7:AL7"/>
    <mergeCell ref="AQ7:AS7"/>
    <mergeCell ref="AU7:AW7"/>
    <mergeCell ref="AY7:BA7"/>
    <mergeCell ref="A8:BA8"/>
    <mergeCell ref="A9:L9"/>
    <mergeCell ref="M9:R9"/>
    <mergeCell ref="S9:AD9"/>
    <mergeCell ref="AE9:AP9"/>
    <mergeCell ref="AQ9:AS12"/>
    <mergeCell ref="AT9:AX12"/>
    <mergeCell ref="AY9:BA9"/>
    <mergeCell ref="A10:L12"/>
    <mergeCell ref="M10:O12"/>
    <mergeCell ref="AH10:AJ12"/>
    <mergeCell ref="AK10:AM12"/>
    <mergeCell ref="AN10:AP12"/>
    <mergeCell ref="AY10:BA11"/>
    <mergeCell ref="AY12:BA12"/>
    <mergeCell ref="AB10:AD12"/>
    <mergeCell ref="AE10:AG12"/>
    <mergeCell ref="A1:BA1"/>
    <mergeCell ref="A2:AH3"/>
    <mergeCell ref="AU3:AW3"/>
    <mergeCell ref="AY3:BA3"/>
    <mergeCell ref="AV4:AX4"/>
    <mergeCell ref="AY4:BA4"/>
    <mergeCell ref="A6:E6"/>
    <mergeCell ref="F6:W6"/>
    <mergeCell ref="Y6:AE6"/>
    <mergeCell ref="AF6:BA6"/>
  </mergeCells>
  <phoneticPr fontId="1"/>
  <dataValidations count="9">
    <dataValidation type="list" errorStyle="information" allowBlank="1" showInputMessage="1" showErrorMessage="1" sqref="AQ13:AS32 M13:R32" xr:uid="{816F9D82-5ECC-444C-BC7E-FC3DBAD901E1}">
      <formula1>"○"</formula1>
    </dataValidation>
    <dataValidation type="list" errorStyle="information" allowBlank="1" showInputMessage="1" showErrorMessage="1" sqref="L38:M38 U38:V38" xr:uid="{0D8E0BB9-2BAF-4E83-9759-5C642A21A3BF}">
      <formula1>"☐,☑"</formula1>
    </dataValidation>
    <dataValidation type="list" errorStyle="information" allowBlank="1" showInputMessage="1" sqref="U36:AB36" xr:uid="{C84C188E-B31D-4744-A111-3AF70973927D}">
      <formula1>"―　,5000,10000,20000,40000"</formula1>
    </dataValidation>
    <dataValidation type="list" errorStyle="information" allowBlank="1" showInputMessage="1" showErrorMessage="1" sqref="L36:Q36" xr:uid="{02E73877-8694-4DC1-9F71-A11AA2A517D3}">
      <formula1>"―　"</formula1>
    </dataValidation>
    <dataValidation type="list" allowBlank="1" showInputMessage="1" sqref="AF36:AM36" xr:uid="{3AB1E5DC-9E3C-4DDC-A9E7-00D03A1970BD}">
      <formula1>"―　"</formula1>
    </dataValidation>
    <dataValidation type="list" errorStyle="information" allowBlank="1" showInputMessage="1" showErrorMessage="1" sqref="AN13:AP32 AB13:AD32" xr:uid="{60CF2E11-0835-4B15-89A3-17B23A5D7598}">
      <formula1>"年中,年長"</formula1>
    </dataValidation>
    <dataValidation type="list" errorStyle="information" allowBlank="1" showInputMessage="1" showErrorMessage="1" sqref="AK13:AM32 Y13:AA32" xr:uid="{CEDF2367-C78C-48C8-9485-58D3962BD7AD}">
      <formula1>"１,２,３,４,５,６"</formula1>
    </dataValidation>
    <dataValidation type="list" errorStyle="information" allowBlank="1" showInputMessage="1" showErrorMessage="1" sqref="AE13:AJ32 S13:X32" xr:uid="{1ABB4B79-83DC-4B72-9082-CFB9E2278961}">
      <formula1>"１,２,３"</formula1>
    </dataValidation>
    <dataValidation type="list" allowBlank="1" showInputMessage="1" sqref="AY13:BA32" xr:uid="{EC6745D4-30B2-45DE-B64F-E303BBF587EF}">
      <formula1>"1,2,3,4,5,6,7,8,9,10,11,12,13,14,15,16,17,18,19,20,21,22,23,24,25,26,27,28,29,30"</formula1>
    </dataValidation>
  </dataValidations>
  <pageMargins left="0.51181102362204722" right="0.39370078740157483" top="0.62992125984251968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EC0C0-9A55-4FBB-865A-072C09825E2E}">
  <sheetPr>
    <tabColor rgb="FF7030A0"/>
  </sheetPr>
  <dimension ref="A1:AX36"/>
  <sheetViews>
    <sheetView workbookViewId="0">
      <selection activeCell="V14" sqref="V14:AC14"/>
    </sheetView>
  </sheetViews>
  <sheetFormatPr defaultRowHeight="18.75" x14ac:dyDescent="0.4"/>
  <cols>
    <col min="1" max="51" width="1.625" customWidth="1"/>
  </cols>
  <sheetData>
    <row r="1" spans="1:50" ht="21" customHeight="1" x14ac:dyDescent="0.4"/>
    <row r="2" spans="1:50" ht="21" customHeight="1" x14ac:dyDescent="0.4"/>
    <row r="3" spans="1:50" ht="21" customHeight="1" x14ac:dyDescent="0.4"/>
    <row r="4" spans="1:50" ht="20.100000000000001" customHeight="1" x14ac:dyDescent="0.4">
      <c r="A4" s="86" t="s">
        <v>78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</row>
    <row r="5" spans="1:50" ht="33" customHeight="1" x14ac:dyDescent="0.4">
      <c r="A5" s="130" t="s">
        <v>40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</row>
    <row r="6" spans="1:50" ht="21" customHeight="1" x14ac:dyDescent="0.4"/>
    <row r="7" spans="1:50" ht="21" customHeight="1" x14ac:dyDescent="0.4"/>
    <row r="8" spans="1:50" ht="21" customHeight="1" x14ac:dyDescent="0.4"/>
    <row r="9" spans="1:50" ht="21" customHeight="1" x14ac:dyDescent="0.4">
      <c r="A9" s="26" t="s">
        <v>79</v>
      </c>
    </row>
    <row r="10" spans="1:50" ht="21" customHeight="1" x14ac:dyDescent="0.4"/>
    <row r="11" spans="1:50" ht="21" customHeight="1" x14ac:dyDescent="0.4">
      <c r="Z11" s="1"/>
    </row>
    <row r="12" spans="1:50" ht="21" customHeight="1" x14ac:dyDescent="0.4">
      <c r="A12" s="131" t="s">
        <v>41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</row>
    <row r="13" spans="1:50" ht="9.9499999999999993" customHeight="1" x14ac:dyDescent="0.4"/>
    <row r="14" spans="1:50" ht="45.95" customHeight="1" x14ac:dyDescent="0.4">
      <c r="V14" s="190" t="str">
        <f>IF(SUM('クラス別申込書 (1)'!AY13:BA32)=0,"",(SUM('クラス別申込書 (1)'!AY13:BA32)+SUM('クラス別申込書 (2)'!AY13:BA32)+SUM('クラス別申込書 (3)'!AY13:BA32)))</f>
        <v/>
      </c>
      <c r="W14" s="190"/>
      <c r="X14" s="190"/>
      <c r="Y14" s="190"/>
      <c r="Z14" s="190"/>
      <c r="AA14" s="190"/>
      <c r="AB14" s="190"/>
      <c r="AC14" s="190"/>
      <c r="AD14" s="13"/>
      <c r="AE14" s="13" t="s">
        <v>42</v>
      </c>
    </row>
    <row r="15" spans="1:50" ht="21" customHeight="1" x14ac:dyDescent="0.4"/>
    <row r="16" spans="1:50" ht="21" customHeight="1" thickBot="1" x14ac:dyDescent="0.45">
      <c r="G16" s="15"/>
      <c r="H16" s="15"/>
      <c r="I16" s="15"/>
      <c r="J16" s="15"/>
      <c r="K16" s="15"/>
      <c r="L16" s="15"/>
      <c r="M16" s="16" t="s">
        <v>43</v>
      </c>
      <c r="N16" s="128" t="str">
        <f>IF(SUM('クラス別申込書 (1)'!AY13:BA32)=0,"",(SUM('クラス別申込書 (1)'!AY13:BA32)+SUM('クラス別申込書 (2)'!AY13:BA32)+SUM('クラス別申込書 (3)'!AY13:BA32)))</f>
        <v/>
      </c>
      <c r="O16" s="128"/>
      <c r="P16" s="128"/>
      <c r="Q16" s="128"/>
      <c r="R16" s="128" t="s">
        <v>80</v>
      </c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9" t="str">
        <f>IF(SUM('クラス別申込書 (1)'!AY13:BA32)=0,"",(SUM('クラス別申込書 (1)'!AY13:BA32)+SUM('クラス別申込書 (2)'!AY13:BA32)+SUM('クラス別申込書 (3)'!AY13:BA32))*650)</f>
        <v/>
      </c>
      <c r="AD16" s="129"/>
      <c r="AE16" s="129"/>
      <c r="AF16" s="129"/>
      <c r="AG16" s="129"/>
      <c r="AH16" s="129"/>
      <c r="AI16" s="129"/>
      <c r="AJ16" s="129"/>
      <c r="AK16" s="129"/>
      <c r="AL16" s="129"/>
      <c r="AM16" s="14" t="s">
        <v>31</v>
      </c>
      <c r="AN16" s="15"/>
      <c r="AO16" s="15"/>
      <c r="AP16" s="15"/>
      <c r="AQ16" s="15"/>
      <c r="AR16" s="15"/>
    </row>
    <row r="17" spans="7:48" ht="21" customHeight="1" thickTop="1" x14ac:dyDescent="0.4"/>
    <row r="18" spans="7:48" ht="21" customHeight="1" x14ac:dyDescent="0.4">
      <c r="G18" t="s">
        <v>44</v>
      </c>
    </row>
    <row r="19" spans="7:48" ht="21" customHeight="1" x14ac:dyDescent="0.4"/>
    <row r="20" spans="7:48" ht="21" customHeight="1" x14ac:dyDescent="0.4">
      <c r="AH20" s="126" t="s">
        <v>8</v>
      </c>
      <c r="AI20" s="126"/>
      <c r="AJ20" s="126"/>
      <c r="AK20" s="126" t="s">
        <v>66</v>
      </c>
      <c r="AL20" s="126"/>
      <c r="AM20" s="126" t="s">
        <v>1</v>
      </c>
      <c r="AN20" s="126"/>
      <c r="AO20" s="127"/>
      <c r="AP20" s="127"/>
      <c r="AQ20" s="126" t="s">
        <v>2</v>
      </c>
      <c r="AR20" s="126"/>
      <c r="AS20" s="127"/>
      <c r="AT20" s="127"/>
      <c r="AU20" s="126" t="s">
        <v>0</v>
      </c>
      <c r="AV20" s="126"/>
    </row>
    <row r="21" spans="7:48" ht="21" customHeight="1" x14ac:dyDescent="0.4"/>
    <row r="22" spans="7:48" ht="21" customHeight="1" x14ac:dyDescent="0.4"/>
    <row r="23" spans="7:48" ht="21" customHeight="1" x14ac:dyDescent="0.4">
      <c r="R23" s="5" t="s">
        <v>14</v>
      </c>
      <c r="S23" s="5"/>
      <c r="T23" s="5"/>
      <c r="U23" s="5"/>
      <c r="V23" s="5"/>
      <c r="W23" s="5"/>
      <c r="X23" s="5"/>
      <c r="Y23" s="5"/>
      <c r="Z23" s="191" t="str">
        <f>IF('クラス別申込書 (1)'!F6=0,"",'クラス別申込書 (1)'!F6)</f>
        <v/>
      </c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</row>
    <row r="24" spans="7:48" ht="21" customHeight="1" x14ac:dyDescent="0.4"/>
    <row r="25" spans="7:48" ht="18" customHeight="1" x14ac:dyDescent="0.4">
      <c r="R25" t="s">
        <v>45</v>
      </c>
      <c r="Z25" s="192" t="str">
        <f>IF('クラス別申込書 (1)'!AF6=0,"",'クラス別申込書 (1)'!AF6)</f>
        <v/>
      </c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</row>
    <row r="26" spans="7:48" ht="21" customHeight="1" x14ac:dyDescent="0.4">
      <c r="R26" s="5" t="s">
        <v>46</v>
      </c>
      <c r="S26" s="5"/>
      <c r="T26" s="5"/>
      <c r="U26" s="5"/>
      <c r="V26" s="5"/>
      <c r="W26" s="5"/>
      <c r="X26" s="5"/>
      <c r="Y26" s="5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</row>
    <row r="27" spans="7:48" ht="9.9499999999999993" customHeight="1" x14ac:dyDescent="0.4"/>
    <row r="28" spans="7:48" ht="21" customHeight="1" x14ac:dyDescent="0.4">
      <c r="AD28" s="6" t="s">
        <v>47</v>
      </c>
      <c r="AE28" s="194" t="str">
        <f>IF('クラス別申込書 (1)'!AB7=0,"",'クラス別申込書 (1)'!AB7)</f>
        <v/>
      </c>
      <c r="AF28" s="194"/>
      <c r="AG28" s="194"/>
      <c r="AH28" s="194"/>
      <c r="AI28" s="195" t="s">
        <v>5</v>
      </c>
      <c r="AJ28" s="195"/>
      <c r="AK28" s="194" t="str">
        <f>IF('クラス別申込書 (1)'!AF7=0,"",'クラス別申込書 (1)'!AF7)</f>
        <v/>
      </c>
      <c r="AL28" s="194"/>
      <c r="AM28" s="194"/>
      <c r="AN28" s="194"/>
      <c r="AO28" s="194" t="s">
        <v>6</v>
      </c>
      <c r="AP28" s="194"/>
      <c r="AQ28" s="194" t="str">
        <f>IF('クラス別申込書 (1)'!AJ7=0,"",'クラス別申込書 (1)'!AJ7)</f>
        <v/>
      </c>
      <c r="AR28" s="194"/>
      <c r="AS28" s="194"/>
      <c r="AT28" s="194"/>
      <c r="AU28" s="194"/>
      <c r="AV28" s="194"/>
    </row>
    <row r="29" spans="7:48" ht="21" customHeight="1" x14ac:dyDescent="0.4"/>
    <row r="30" spans="7:48" ht="21" customHeight="1" x14ac:dyDescent="0.4"/>
    <row r="31" spans="7:48" ht="21" customHeight="1" x14ac:dyDescent="0.4"/>
    <row r="32" spans="7:48" ht="21" customHeight="1" x14ac:dyDescent="0.4"/>
    <row r="33" spans="1:20" ht="21" customHeight="1" x14ac:dyDescent="0.4">
      <c r="A33" s="27" t="s">
        <v>81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ht="21" customHeight="1" x14ac:dyDescent="0.4"/>
    <row r="35" spans="1:20" ht="21" customHeight="1" x14ac:dyDescent="0.4"/>
    <row r="36" spans="1:20" ht="21" customHeight="1" x14ac:dyDescent="0.4"/>
  </sheetData>
  <sheetProtection algorithmName="SHA-512" hashValue="JBuVdUlG8cplxOIRYlO4dDnt06ppqV9P8BjwmH2oEUJqQtaOMDNfFpup8TIwZDKa1YhzhJaBC3DzSoMgDWERVw==" saltValue="uc2QKAMumij0C9j4wy75GQ==" spinCount="100000" sheet="1" objects="1" scenarios="1" selectLockedCells="1"/>
  <mergeCells count="21">
    <mergeCell ref="N16:Q16"/>
    <mergeCell ref="AC16:AL16"/>
    <mergeCell ref="A4:AX4"/>
    <mergeCell ref="A5:AX5"/>
    <mergeCell ref="A12:AX12"/>
    <mergeCell ref="V14:AC14"/>
    <mergeCell ref="R16:AB16"/>
    <mergeCell ref="AU20:AV20"/>
    <mergeCell ref="AE28:AH28"/>
    <mergeCell ref="AI28:AJ28"/>
    <mergeCell ref="AK28:AN28"/>
    <mergeCell ref="AO28:AP28"/>
    <mergeCell ref="AQ28:AV28"/>
    <mergeCell ref="Z25:AV26"/>
    <mergeCell ref="AH20:AJ20"/>
    <mergeCell ref="AK20:AL20"/>
    <mergeCell ref="AM20:AN20"/>
    <mergeCell ref="AO20:AP20"/>
    <mergeCell ref="AQ20:AR20"/>
    <mergeCell ref="AS20:AT20"/>
    <mergeCell ref="Z23:AV23"/>
  </mergeCells>
  <phoneticPr fontId="1"/>
  <dataValidations count="3">
    <dataValidation type="list" allowBlank="1" showInputMessage="1" sqref="V14:AC14" xr:uid="{EDF23A4C-7901-4CB2-A69F-8A7E8A698EE4}">
      <formula1>"1,2,3,4,5,6,7,8,9,10,11,12,13,14,15,16,17,18,19,20,21,22,23,24,25,26,27,28,29,30"</formula1>
    </dataValidation>
    <dataValidation type="list" allowBlank="1" showInputMessage="1" sqref="AS20:AT20" xr:uid="{D66E384E-ED30-4DB3-B947-FA68EA6AF2E2}">
      <formula1>"1,2,3,4,5,6,7,8,9,10,11,12,13,14,15,16,17,18,19,20,21,22,23,24,25,26,27,28,29,30,31"</formula1>
    </dataValidation>
    <dataValidation type="list" allowBlank="1" showInputMessage="1" sqref="AO20:AP20" xr:uid="{E7B00B54-2AA8-4B31-AB06-314985A72D85}">
      <formula1>"1,2,3,4,5,6,7,8,9,10,11,12"</formula1>
    </dataValidation>
  </dataValidations>
  <pageMargins left="0.74803149606299213" right="0.5511811023622047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6A7B-2CC8-4B94-A900-64A99DFF8864}">
  <sheetPr>
    <tabColor theme="0"/>
  </sheetPr>
  <dimension ref="A1:AX35"/>
  <sheetViews>
    <sheetView workbookViewId="0">
      <selection activeCell="D8" sqref="D8:F11"/>
    </sheetView>
  </sheetViews>
  <sheetFormatPr defaultRowHeight="18.75" x14ac:dyDescent="0.4"/>
  <cols>
    <col min="1" max="51" width="1.625" customWidth="1"/>
  </cols>
  <sheetData>
    <row r="1" spans="1:50" ht="21" customHeight="1" x14ac:dyDescent="0.4">
      <c r="A1" s="17" t="s">
        <v>82</v>
      </c>
    </row>
    <row r="2" spans="1:50" ht="21" customHeight="1" x14ac:dyDescent="0.4">
      <c r="A2" s="18" t="s">
        <v>83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50" ht="21" customHeight="1" x14ac:dyDescent="0.4"/>
    <row r="4" spans="1:50" ht="21" customHeight="1" x14ac:dyDescent="0.4"/>
    <row r="5" spans="1:50" ht="24" customHeight="1" x14ac:dyDescent="0.4">
      <c r="A5" s="150" t="s">
        <v>54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</row>
    <row r="6" spans="1:50" ht="9.9499999999999993" customHeight="1" x14ac:dyDescent="0.4"/>
    <row r="7" spans="1:50" ht="21" customHeight="1" x14ac:dyDescent="0.4">
      <c r="D7" s="146" t="s">
        <v>60</v>
      </c>
      <c r="E7" s="147"/>
      <c r="F7" s="147"/>
      <c r="G7" s="148" t="s">
        <v>55</v>
      </c>
      <c r="H7" s="147"/>
      <c r="I7" s="147"/>
      <c r="J7" s="147"/>
      <c r="K7" s="147"/>
      <c r="L7" s="147"/>
      <c r="M7" s="147"/>
      <c r="N7" s="147"/>
      <c r="O7" s="147"/>
      <c r="P7" s="147"/>
      <c r="Q7" s="149"/>
      <c r="R7" s="153" t="s">
        <v>56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33" t="s">
        <v>57</v>
      </c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5"/>
    </row>
    <row r="8" spans="1:50" ht="33" customHeight="1" x14ac:dyDescent="0.4">
      <c r="D8" s="138" t="s">
        <v>48</v>
      </c>
      <c r="E8" s="139"/>
      <c r="F8" s="139"/>
      <c r="G8" s="140" t="s">
        <v>84</v>
      </c>
      <c r="H8" s="141"/>
      <c r="I8" s="141"/>
      <c r="J8" s="141"/>
      <c r="K8" s="141"/>
      <c r="L8" s="141"/>
      <c r="M8" s="141"/>
      <c r="N8" s="141"/>
      <c r="O8" s="141"/>
      <c r="P8" s="141"/>
      <c r="Q8" s="142"/>
      <c r="R8" s="136" t="s">
        <v>85</v>
      </c>
      <c r="S8" s="137"/>
      <c r="T8" s="137"/>
      <c r="U8" s="137"/>
      <c r="V8" s="137"/>
      <c r="W8" s="137"/>
      <c r="X8" s="137"/>
      <c r="Y8" s="137" t="s">
        <v>58</v>
      </c>
      <c r="Z8" s="137"/>
      <c r="AA8" s="37" t="s">
        <v>86</v>
      </c>
      <c r="AB8" s="37"/>
      <c r="AC8" s="37"/>
      <c r="AD8" s="37"/>
      <c r="AE8" s="37"/>
      <c r="AF8" s="37"/>
      <c r="AG8" s="38"/>
      <c r="AH8" s="136" t="s">
        <v>87</v>
      </c>
      <c r="AI8" s="137"/>
      <c r="AJ8" s="137"/>
      <c r="AK8" s="137"/>
      <c r="AL8" s="137"/>
      <c r="AM8" s="137"/>
      <c r="AN8" s="137"/>
      <c r="AO8" s="137"/>
      <c r="AP8" s="137"/>
      <c r="AQ8" s="137"/>
      <c r="AR8" s="151" t="s">
        <v>59</v>
      </c>
      <c r="AS8" s="151"/>
      <c r="AT8" s="152"/>
    </row>
    <row r="9" spans="1:50" ht="33" customHeight="1" x14ac:dyDescent="0.4">
      <c r="D9" s="138" t="s">
        <v>48</v>
      </c>
      <c r="E9" s="139"/>
      <c r="F9" s="139"/>
      <c r="G9" s="143" t="s">
        <v>88</v>
      </c>
      <c r="H9" s="144"/>
      <c r="I9" s="144"/>
      <c r="J9" s="144"/>
      <c r="K9" s="144"/>
      <c r="L9" s="144"/>
      <c r="M9" s="144"/>
      <c r="N9" s="144"/>
      <c r="O9" s="144"/>
      <c r="P9" s="144"/>
      <c r="Q9" s="145"/>
      <c r="R9" s="136" t="s">
        <v>85</v>
      </c>
      <c r="S9" s="137"/>
      <c r="T9" s="137"/>
      <c r="U9" s="137"/>
      <c r="V9" s="137"/>
      <c r="W9" s="137"/>
      <c r="X9" s="137"/>
      <c r="Y9" s="137" t="s">
        <v>58</v>
      </c>
      <c r="Z9" s="137"/>
      <c r="AA9" s="37" t="s">
        <v>89</v>
      </c>
      <c r="AB9" s="37"/>
      <c r="AC9" s="37"/>
      <c r="AD9" s="37"/>
      <c r="AE9" s="37"/>
      <c r="AF9" s="37"/>
      <c r="AG9" s="38"/>
      <c r="AH9" s="136" t="s">
        <v>90</v>
      </c>
      <c r="AI9" s="137"/>
      <c r="AJ9" s="137"/>
      <c r="AK9" s="137"/>
      <c r="AL9" s="137"/>
      <c r="AM9" s="137"/>
      <c r="AN9" s="137"/>
      <c r="AO9" s="137"/>
      <c r="AP9" s="137"/>
      <c r="AQ9" s="137"/>
      <c r="AR9" s="151" t="s">
        <v>59</v>
      </c>
      <c r="AS9" s="151"/>
      <c r="AT9" s="152"/>
    </row>
    <row r="10" spans="1:50" ht="33" customHeight="1" x14ac:dyDescent="0.4">
      <c r="D10" s="138" t="s">
        <v>48</v>
      </c>
      <c r="E10" s="139"/>
      <c r="F10" s="139"/>
      <c r="G10" s="143" t="s">
        <v>91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5"/>
      <c r="R10" s="136" t="s">
        <v>85</v>
      </c>
      <c r="S10" s="137"/>
      <c r="T10" s="137"/>
      <c r="U10" s="137"/>
      <c r="V10" s="137"/>
      <c r="W10" s="137"/>
      <c r="X10" s="137"/>
      <c r="Y10" s="137" t="s">
        <v>58</v>
      </c>
      <c r="Z10" s="137"/>
      <c r="AA10" s="37" t="s">
        <v>92</v>
      </c>
      <c r="AB10" s="37"/>
      <c r="AC10" s="37"/>
      <c r="AD10" s="37"/>
      <c r="AE10" s="37"/>
      <c r="AF10" s="37"/>
      <c r="AG10" s="38"/>
      <c r="AH10" s="136" t="s">
        <v>93</v>
      </c>
      <c r="AI10" s="137"/>
      <c r="AJ10" s="137"/>
      <c r="AK10" s="137"/>
      <c r="AL10" s="137"/>
      <c r="AM10" s="137"/>
      <c r="AN10" s="137"/>
      <c r="AO10" s="137"/>
      <c r="AP10" s="137"/>
      <c r="AQ10" s="137"/>
      <c r="AR10" s="151" t="s">
        <v>59</v>
      </c>
      <c r="AS10" s="151"/>
      <c r="AT10" s="152"/>
    </row>
    <row r="11" spans="1:50" ht="33" customHeight="1" x14ac:dyDescent="0.4">
      <c r="D11" s="138" t="s">
        <v>48</v>
      </c>
      <c r="E11" s="139"/>
      <c r="F11" s="139"/>
      <c r="G11" s="143" t="s">
        <v>94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45"/>
      <c r="R11" s="136" t="s">
        <v>95</v>
      </c>
      <c r="S11" s="137"/>
      <c r="T11" s="137"/>
      <c r="U11" s="137"/>
      <c r="V11" s="137"/>
      <c r="W11" s="137"/>
      <c r="X11" s="137"/>
      <c r="Y11" s="137" t="s">
        <v>58</v>
      </c>
      <c r="Z11" s="137"/>
      <c r="AA11" s="37" t="s">
        <v>92</v>
      </c>
      <c r="AB11" s="37"/>
      <c r="AC11" s="37"/>
      <c r="AD11" s="37"/>
      <c r="AE11" s="37"/>
      <c r="AF11" s="37"/>
      <c r="AG11" s="38"/>
      <c r="AH11" s="136" t="s">
        <v>96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51" t="s">
        <v>59</v>
      </c>
      <c r="AS11" s="151"/>
      <c r="AT11" s="152"/>
    </row>
    <row r="12" spans="1:50" ht="9.9499999999999993" customHeight="1" x14ac:dyDescent="0.4"/>
    <row r="13" spans="1:50" ht="21" customHeight="1" x14ac:dyDescent="0.4">
      <c r="A13" s="28"/>
      <c r="B13" s="28"/>
      <c r="E13" s="28" t="s">
        <v>65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</row>
    <row r="14" spans="1:50" ht="21" customHeight="1" x14ac:dyDescent="0.4">
      <c r="A14" s="28"/>
      <c r="B14" s="28"/>
      <c r="E14" s="28" t="s">
        <v>97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</row>
    <row r="15" spans="1:50" ht="20.100000000000001" customHeight="1" x14ac:dyDescent="0.4"/>
    <row r="16" spans="1:50" ht="9.9499999999999993" customHeight="1" x14ac:dyDescent="0.4">
      <c r="A16" s="20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25"/>
    </row>
    <row r="17" spans="1:50" ht="21" customHeight="1" x14ac:dyDescent="0.4">
      <c r="A17" s="21"/>
      <c r="B17" s="2" t="s">
        <v>61</v>
      </c>
      <c r="AX17" s="22"/>
    </row>
    <row r="18" spans="1:50" ht="21" customHeight="1" x14ac:dyDescent="0.4">
      <c r="A18" s="21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2"/>
    </row>
    <row r="19" spans="1:50" ht="21" customHeight="1" x14ac:dyDescent="0.4">
      <c r="A19" s="21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2"/>
    </row>
    <row r="20" spans="1:50" ht="21" customHeight="1" x14ac:dyDescent="0.4">
      <c r="A20" s="21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2"/>
    </row>
    <row r="21" spans="1:50" ht="21" customHeight="1" x14ac:dyDescent="0.4">
      <c r="A21" s="21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2"/>
    </row>
    <row r="22" spans="1:50" ht="21" customHeight="1" x14ac:dyDescent="0.4">
      <c r="A22" s="21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2"/>
    </row>
    <row r="23" spans="1:50" ht="21" customHeight="1" x14ac:dyDescent="0.4">
      <c r="A23" s="2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2"/>
    </row>
    <row r="24" spans="1:50" ht="21" customHeight="1" x14ac:dyDescent="0.4">
      <c r="A24" s="2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2"/>
    </row>
    <row r="25" spans="1:50" ht="21" customHeight="1" x14ac:dyDescent="0.4">
      <c r="A25" s="2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2"/>
    </row>
    <row r="26" spans="1:50" ht="21" customHeight="1" x14ac:dyDescent="0.4">
      <c r="A26" s="2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2"/>
    </row>
    <row r="27" spans="1:50" ht="21" customHeight="1" x14ac:dyDescent="0.4">
      <c r="A27" s="21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2"/>
    </row>
    <row r="28" spans="1:50" ht="21" customHeight="1" x14ac:dyDescent="0.4">
      <c r="A28" s="21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2"/>
    </row>
    <row r="29" spans="1:50" ht="21" customHeight="1" x14ac:dyDescent="0.4">
      <c r="A29" s="21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2"/>
    </row>
    <row r="30" spans="1:50" ht="21" customHeight="1" x14ac:dyDescent="0.4">
      <c r="A30" s="2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24"/>
    </row>
    <row r="31" spans="1:50" ht="21" customHeight="1" x14ac:dyDescent="0.4"/>
    <row r="32" spans="1:50" ht="21" customHeight="1" x14ac:dyDescent="0.4">
      <c r="A32" s="185" t="s">
        <v>62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6" t="str">
        <f>IF('クラス別申込書 (1)'!F6=0,"",'クラス別申込書 (1)'!F6)</f>
        <v/>
      </c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</row>
    <row r="33" spans="1:50" ht="21" customHeight="1" x14ac:dyDescent="0.4">
      <c r="A33" s="187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</row>
    <row r="34" spans="1:50" ht="21" customHeight="1" x14ac:dyDescent="0.4">
      <c r="A34" s="185" t="s">
        <v>63</v>
      </c>
      <c r="B34" s="185"/>
      <c r="C34" s="185"/>
      <c r="D34" s="185"/>
      <c r="E34" s="185"/>
      <c r="F34" s="185"/>
      <c r="G34" s="185"/>
      <c r="H34" s="115"/>
      <c r="I34" s="115"/>
      <c r="J34" s="115"/>
      <c r="K34" s="115"/>
      <c r="L34" s="115"/>
      <c r="M34" s="115"/>
      <c r="N34" s="115"/>
      <c r="O34" s="115"/>
      <c r="P34" s="187" t="s">
        <v>4</v>
      </c>
      <c r="Q34" s="187"/>
      <c r="R34" s="187"/>
      <c r="S34" s="189" t="s">
        <v>64</v>
      </c>
      <c r="T34" s="132"/>
      <c r="U34" s="132"/>
      <c r="V34" s="132"/>
      <c r="W34" s="132"/>
      <c r="X34" s="189" t="s">
        <v>3</v>
      </c>
      <c r="Y34" s="132"/>
      <c r="Z34" s="132"/>
      <c r="AA34" s="132"/>
      <c r="AB34" s="132"/>
      <c r="AC34" s="189" t="s">
        <v>11</v>
      </c>
      <c r="AD34" s="132"/>
      <c r="AE34" s="132"/>
      <c r="AF34" s="132"/>
      <c r="AG34" s="132"/>
      <c r="AH34" s="185" t="s">
        <v>17</v>
      </c>
      <c r="AI34" s="185"/>
      <c r="AJ34" s="185"/>
      <c r="AK34" s="132"/>
      <c r="AL34" s="132"/>
      <c r="AM34" s="132"/>
      <c r="AN34" s="132"/>
      <c r="AO34" s="189" t="s">
        <v>11</v>
      </c>
      <c r="AP34" s="132"/>
      <c r="AQ34" s="132"/>
      <c r="AR34" s="132"/>
      <c r="AS34" s="132"/>
      <c r="AT34" s="189" t="s">
        <v>11</v>
      </c>
      <c r="AU34" s="132"/>
      <c r="AV34" s="132"/>
      <c r="AW34" s="132"/>
      <c r="AX34" s="132"/>
    </row>
    <row r="35" spans="1:50" ht="21" customHeight="1" x14ac:dyDescent="0.4"/>
  </sheetData>
  <sheetProtection algorithmName="SHA-512" hashValue="+TBO6b+ann+OVFQWm4zGOCH2U6NPvLfBKqPJ2V5BvdYta/XlPcJ6j5FLeL1DWDPvcF/wKOl2P6/9KXoIreBlmg==" saltValue="afButkgKl3cc2nbxJFKf6g==" spinCount="100000" sheet="1" objects="1" scenarios="1" selectLockedCells="1"/>
  <mergeCells count="44">
    <mergeCell ref="AA11:AG11"/>
    <mergeCell ref="A5:AX5"/>
    <mergeCell ref="Y8:Z8"/>
    <mergeCell ref="Y9:Z9"/>
    <mergeCell ref="Y10:Z10"/>
    <mergeCell ref="Y11:Z11"/>
    <mergeCell ref="AH11:AQ11"/>
    <mergeCell ref="AR8:AT8"/>
    <mergeCell ref="AR9:AT9"/>
    <mergeCell ref="AR10:AT10"/>
    <mergeCell ref="AR11:AT11"/>
    <mergeCell ref="R7:AG7"/>
    <mergeCell ref="R8:X8"/>
    <mergeCell ref="R9:X9"/>
    <mergeCell ref="R10:X10"/>
    <mergeCell ref="R11:X11"/>
    <mergeCell ref="AA8:AG8"/>
    <mergeCell ref="AA9:AG9"/>
    <mergeCell ref="AA10:AG10"/>
    <mergeCell ref="D7:F7"/>
    <mergeCell ref="D8:F8"/>
    <mergeCell ref="D9:F9"/>
    <mergeCell ref="D10:F10"/>
    <mergeCell ref="G7:Q7"/>
    <mergeCell ref="D11:F11"/>
    <mergeCell ref="G8:Q8"/>
    <mergeCell ref="G9:Q9"/>
    <mergeCell ref="G10:Q10"/>
    <mergeCell ref="G11:Q11"/>
    <mergeCell ref="AH7:AT7"/>
    <mergeCell ref="AH8:AQ8"/>
    <mergeCell ref="AH9:AQ9"/>
    <mergeCell ref="AH10:AQ10"/>
    <mergeCell ref="AU34:AX34"/>
    <mergeCell ref="AH34:AJ34"/>
    <mergeCell ref="T34:W34"/>
    <mergeCell ref="O32:AX32"/>
    <mergeCell ref="A32:N32"/>
    <mergeCell ref="A34:G34"/>
    <mergeCell ref="H34:O34"/>
    <mergeCell ref="Y34:AB34"/>
    <mergeCell ref="AD34:AG34"/>
    <mergeCell ref="AK34:AN34"/>
    <mergeCell ref="AP34:AS34"/>
  </mergeCells>
  <phoneticPr fontId="1"/>
  <dataValidations count="1">
    <dataValidation type="list" errorStyle="information" allowBlank="1" showInputMessage="1" showErrorMessage="1" sqref="D8:F11" xr:uid="{D51CB111-5528-4D11-8F1C-CEBED513BF1A}">
      <formula1>"☐,☑"</formula1>
    </dataValidation>
  </dataValidations>
  <pageMargins left="0.74803149606299213" right="0.5511811023622047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5A921-78CC-45EF-9772-C0A2243B3F9D}">
  <sheetPr>
    <tabColor theme="2" tint="-0.499984740745262"/>
  </sheetPr>
  <dimension ref="A1:AX30"/>
  <sheetViews>
    <sheetView workbookViewId="0">
      <selection activeCell="A20" sqref="A20:K20"/>
    </sheetView>
  </sheetViews>
  <sheetFormatPr defaultRowHeight="18.75" x14ac:dyDescent="0.4"/>
  <cols>
    <col min="1" max="51" width="1.625" customWidth="1"/>
    <col min="53" max="111" width="1.625" customWidth="1"/>
  </cols>
  <sheetData>
    <row r="1" spans="1:50" ht="21" customHeight="1" x14ac:dyDescent="0.4">
      <c r="A1" t="s">
        <v>82</v>
      </c>
    </row>
    <row r="2" spans="1:50" ht="21" customHeight="1" x14ac:dyDescent="0.4">
      <c r="A2" t="s">
        <v>81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50" ht="21" customHeight="1" x14ac:dyDescent="0.4"/>
    <row r="4" spans="1:50" ht="21" customHeight="1" x14ac:dyDescent="0.4">
      <c r="AH4" s="126" t="s">
        <v>8</v>
      </c>
      <c r="AI4" s="126"/>
      <c r="AJ4" s="126"/>
      <c r="AK4" s="126" t="s">
        <v>66</v>
      </c>
      <c r="AL4" s="126"/>
      <c r="AM4" s="126" t="s">
        <v>1</v>
      </c>
      <c r="AN4" s="126"/>
      <c r="AO4" s="126" t="s">
        <v>67</v>
      </c>
      <c r="AP4" s="126"/>
      <c r="AQ4" s="126" t="s">
        <v>2</v>
      </c>
      <c r="AR4" s="126"/>
      <c r="AS4" s="126">
        <v>4</v>
      </c>
      <c r="AT4" s="126"/>
      <c r="AU4" s="126" t="s">
        <v>0</v>
      </c>
      <c r="AV4" s="126"/>
    </row>
    <row r="5" spans="1:50" ht="21" customHeight="1" x14ac:dyDescent="0.4"/>
    <row r="6" spans="1:50" ht="15.95" customHeight="1" x14ac:dyDescent="0.4">
      <c r="AA6" s="9" t="s">
        <v>14</v>
      </c>
      <c r="AF6" s="183" t="str">
        <f>IF('クラス別申込書 (1)'!F6=0,"",'クラス別申込書 (1)'!F6)</f>
        <v/>
      </c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</row>
    <row r="7" spans="1:50" ht="21" customHeight="1" x14ac:dyDescent="0.4">
      <c r="AA7" t="s">
        <v>49</v>
      </c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</row>
    <row r="8" spans="1:50" ht="18" customHeight="1" x14ac:dyDescent="0.4"/>
    <row r="9" spans="1:50" ht="18" customHeight="1" x14ac:dyDescent="0.4"/>
    <row r="10" spans="1:50" ht="18" customHeight="1" x14ac:dyDescent="0.4"/>
    <row r="11" spans="1:50" ht="33" customHeight="1" x14ac:dyDescent="0.4">
      <c r="A11" s="130" t="s">
        <v>50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</row>
    <row r="12" spans="1:50" ht="18" customHeight="1" x14ac:dyDescent="0.4"/>
    <row r="13" spans="1:50" ht="18" customHeight="1" x14ac:dyDescent="0.4"/>
    <row r="14" spans="1:50" ht="21" customHeight="1" x14ac:dyDescent="0.4">
      <c r="A14" s="19" t="s">
        <v>77</v>
      </c>
      <c r="B14" s="19"/>
      <c r="C14" s="19"/>
    </row>
    <row r="15" spans="1:50" ht="21" customHeight="1" x14ac:dyDescent="0.4"/>
    <row r="16" spans="1:50" ht="18" customHeight="1" x14ac:dyDescent="0.4">
      <c r="A16" s="159" t="s">
        <v>7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1"/>
      <c r="L16" s="168" t="s">
        <v>76</v>
      </c>
      <c r="M16" s="169"/>
      <c r="N16" s="169"/>
      <c r="O16" s="169"/>
      <c r="P16" s="169"/>
      <c r="Q16" s="169"/>
      <c r="R16" s="170"/>
      <c r="S16" s="180" t="s">
        <v>51</v>
      </c>
      <c r="T16" s="67"/>
      <c r="U16" s="67"/>
      <c r="V16" s="67"/>
      <c r="W16" s="67"/>
      <c r="X16" s="67"/>
      <c r="Y16" s="67"/>
      <c r="Z16" s="68"/>
      <c r="AA16" s="177" t="s">
        <v>75</v>
      </c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9"/>
    </row>
    <row r="17" spans="1:50" ht="9" customHeight="1" x14ac:dyDescent="0.4">
      <c r="A17" s="162"/>
      <c r="B17" s="163"/>
      <c r="C17" s="163"/>
      <c r="D17" s="163"/>
      <c r="E17" s="163"/>
      <c r="F17" s="163"/>
      <c r="G17" s="163"/>
      <c r="H17" s="163"/>
      <c r="I17" s="163"/>
      <c r="J17" s="163"/>
      <c r="K17" s="164"/>
      <c r="L17" s="171"/>
      <c r="M17" s="172"/>
      <c r="N17" s="172"/>
      <c r="O17" s="172"/>
      <c r="P17" s="172"/>
      <c r="Q17" s="172"/>
      <c r="R17" s="173"/>
      <c r="S17" s="118" t="s">
        <v>26</v>
      </c>
      <c r="T17" s="31"/>
      <c r="U17" s="31"/>
      <c r="V17" s="31"/>
      <c r="W17" s="31" t="s">
        <v>27</v>
      </c>
      <c r="X17" s="31"/>
      <c r="Y17" s="31"/>
      <c r="Z17" s="32"/>
      <c r="AA17" s="118" t="s">
        <v>22</v>
      </c>
      <c r="AB17" s="77"/>
      <c r="AC17" s="77"/>
      <c r="AD17" s="31"/>
      <c r="AE17" s="31"/>
      <c r="AF17" s="31"/>
      <c r="AG17" s="31" t="s">
        <v>23</v>
      </c>
      <c r="AH17" s="31"/>
      <c r="AI17" s="31"/>
      <c r="AJ17" s="31"/>
      <c r="AK17" s="31"/>
      <c r="AL17" s="31"/>
      <c r="AM17" s="31" t="s">
        <v>24</v>
      </c>
      <c r="AN17" s="31"/>
      <c r="AO17" s="31"/>
      <c r="AP17" s="31"/>
      <c r="AQ17" s="31"/>
      <c r="AR17" s="31"/>
      <c r="AS17" s="31" t="s">
        <v>25</v>
      </c>
      <c r="AT17" s="31"/>
      <c r="AU17" s="31"/>
      <c r="AV17" s="31"/>
      <c r="AW17" s="31"/>
      <c r="AX17" s="32"/>
    </row>
    <row r="18" spans="1:50" ht="9" customHeight="1" x14ac:dyDescent="0.4">
      <c r="A18" s="162"/>
      <c r="B18" s="163"/>
      <c r="C18" s="163"/>
      <c r="D18" s="163"/>
      <c r="E18" s="163"/>
      <c r="F18" s="163"/>
      <c r="G18" s="163"/>
      <c r="H18" s="163"/>
      <c r="I18" s="163"/>
      <c r="J18" s="163"/>
      <c r="K18" s="164"/>
      <c r="L18" s="171"/>
      <c r="M18" s="172"/>
      <c r="N18" s="172"/>
      <c r="O18" s="172"/>
      <c r="P18" s="172"/>
      <c r="Q18" s="172"/>
      <c r="R18" s="173"/>
      <c r="S18" s="118"/>
      <c r="T18" s="31"/>
      <c r="U18" s="31"/>
      <c r="V18" s="31"/>
      <c r="W18" s="31"/>
      <c r="X18" s="31"/>
      <c r="Y18" s="31"/>
      <c r="Z18" s="32"/>
      <c r="AA18" s="118"/>
      <c r="AB18" s="77"/>
      <c r="AC18" s="77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2"/>
    </row>
    <row r="19" spans="1:50" ht="18" customHeight="1" x14ac:dyDescent="0.4">
      <c r="A19" s="165"/>
      <c r="B19" s="166"/>
      <c r="C19" s="166"/>
      <c r="D19" s="166"/>
      <c r="E19" s="166"/>
      <c r="F19" s="166"/>
      <c r="G19" s="166"/>
      <c r="H19" s="166"/>
      <c r="I19" s="166"/>
      <c r="J19" s="166"/>
      <c r="K19" s="167"/>
      <c r="L19" s="174"/>
      <c r="M19" s="175"/>
      <c r="N19" s="175"/>
      <c r="O19" s="175"/>
      <c r="P19" s="175"/>
      <c r="Q19" s="175"/>
      <c r="R19" s="176"/>
      <c r="S19" s="119"/>
      <c r="T19" s="33"/>
      <c r="U19" s="33"/>
      <c r="V19" s="33"/>
      <c r="W19" s="33"/>
      <c r="X19" s="33"/>
      <c r="Y19" s="33"/>
      <c r="Z19" s="34"/>
      <c r="AA19" s="119"/>
      <c r="AB19" s="78"/>
      <c r="AC19" s="78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4"/>
    </row>
    <row r="20" spans="1:50" ht="36.950000000000003" customHeight="1" x14ac:dyDescent="0.4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6"/>
      <c r="M20" s="157"/>
      <c r="N20" s="157"/>
      <c r="O20" s="157"/>
      <c r="P20" s="157"/>
      <c r="Q20" s="157"/>
      <c r="R20" s="158"/>
      <c r="S20" s="155"/>
      <c r="T20" s="46"/>
      <c r="U20" s="46"/>
      <c r="V20" s="46"/>
      <c r="W20" s="46"/>
      <c r="X20" s="46"/>
      <c r="Y20" s="46"/>
      <c r="Z20" s="47"/>
      <c r="AA20" s="155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7"/>
    </row>
    <row r="21" spans="1:50" ht="36.950000000000003" customHeight="1" x14ac:dyDescent="0.4">
      <c r="A21" s="154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6"/>
      <c r="M21" s="157"/>
      <c r="N21" s="157"/>
      <c r="O21" s="157"/>
      <c r="P21" s="157"/>
      <c r="Q21" s="157"/>
      <c r="R21" s="158"/>
      <c r="S21" s="155"/>
      <c r="T21" s="46"/>
      <c r="U21" s="46"/>
      <c r="V21" s="46"/>
      <c r="W21" s="46"/>
      <c r="X21" s="46"/>
      <c r="Y21" s="46"/>
      <c r="Z21" s="47"/>
      <c r="AA21" s="155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7"/>
    </row>
    <row r="22" spans="1:50" ht="36.950000000000003" customHeight="1" x14ac:dyDescent="0.4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6"/>
      <c r="M22" s="157"/>
      <c r="N22" s="157"/>
      <c r="O22" s="157"/>
      <c r="P22" s="157"/>
      <c r="Q22" s="157"/>
      <c r="R22" s="158"/>
      <c r="S22" s="155"/>
      <c r="T22" s="46"/>
      <c r="U22" s="46"/>
      <c r="V22" s="46"/>
      <c r="W22" s="46"/>
      <c r="X22" s="46"/>
      <c r="Y22" s="46"/>
      <c r="Z22" s="47"/>
      <c r="AA22" s="155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7"/>
    </row>
    <row r="23" spans="1:50" ht="36.950000000000003" customHeight="1" x14ac:dyDescent="0.4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6"/>
      <c r="M23" s="157"/>
      <c r="N23" s="157"/>
      <c r="O23" s="157"/>
      <c r="P23" s="157"/>
      <c r="Q23" s="157"/>
      <c r="R23" s="158"/>
      <c r="S23" s="155"/>
      <c r="T23" s="46"/>
      <c r="U23" s="46"/>
      <c r="V23" s="46"/>
      <c r="W23" s="46"/>
      <c r="X23" s="46"/>
      <c r="Y23" s="46"/>
      <c r="Z23" s="47"/>
      <c r="AA23" s="155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7"/>
    </row>
    <row r="24" spans="1:50" ht="36.950000000000003" customHeight="1" x14ac:dyDescent="0.4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6"/>
      <c r="M24" s="157"/>
      <c r="N24" s="157"/>
      <c r="O24" s="157"/>
      <c r="P24" s="157"/>
      <c r="Q24" s="157"/>
      <c r="R24" s="158"/>
      <c r="S24" s="155"/>
      <c r="T24" s="46"/>
      <c r="U24" s="46"/>
      <c r="V24" s="46"/>
      <c r="W24" s="46"/>
      <c r="X24" s="46"/>
      <c r="Y24" s="46"/>
      <c r="Z24" s="47"/>
      <c r="AA24" s="155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7"/>
    </row>
    <row r="25" spans="1:50" ht="36.950000000000003" customHeight="1" x14ac:dyDescent="0.4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6"/>
      <c r="M25" s="157"/>
      <c r="N25" s="157"/>
      <c r="O25" s="157"/>
      <c r="P25" s="157"/>
      <c r="Q25" s="157"/>
      <c r="R25" s="158"/>
      <c r="S25" s="155"/>
      <c r="T25" s="46"/>
      <c r="U25" s="46"/>
      <c r="V25" s="46"/>
      <c r="W25" s="46"/>
      <c r="X25" s="46"/>
      <c r="Y25" s="46"/>
      <c r="Z25" s="47"/>
      <c r="AA25" s="155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7"/>
    </row>
    <row r="26" spans="1:50" ht="36.950000000000003" customHeight="1" x14ac:dyDescent="0.4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6"/>
      <c r="M26" s="157"/>
      <c r="N26" s="157"/>
      <c r="O26" s="157"/>
      <c r="P26" s="157"/>
      <c r="Q26" s="157"/>
      <c r="R26" s="158"/>
      <c r="S26" s="155"/>
      <c r="T26" s="46"/>
      <c r="U26" s="46"/>
      <c r="V26" s="46"/>
      <c r="W26" s="46"/>
      <c r="X26" s="46"/>
      <c r="Y26" s="46"/>
      <c r="Z26" s="47"/>
      <c r="AA26" s="155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7"/>
    </row>
    <row r="27" spans="1:50" ht="36.950000000000003" customHeight="1" x14ac:dyDescent="0.4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6"/>
      <c r="M27" s="157"/>
      <c r="N27" s="157"/>
      <c r="O27" s="157"/>
      <c r="P27" s="157"/>
      <c r="Q27" s="157"/>
      <c r="R27" s="158"/>
      <c r="S27" s="155"/>
      <c r="T27" s="46"/>
      <c r="U27" s="46"/>
      <c r="V27" s="46"/>
      <c r="W27" s="46"/>
      <c r="X27" s="46"/>
      <c r="Y27" s="46"/>
      <c r="Z27" s="47"/>
      <c r="AA27" s="155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7"/>
    </row>
    <row r="28" spans="1:50" ht="36.950000000000003" customHeight="1" x14ac:dyDescent="0.4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6"/>
      <c r="M28" s="157"/>
      <c r="N28" s="157"/>
      <c r="O28" s="157"/>
      <c r="P28" s="157"/>
      <c r="Q28" s="157"/>
      <c r="R28" s="158"/>
      <c r="S28" s="155"/>
      <c r="T28" s="46"/>
      <c r="U28" s="46"/>
      <c r="V28" s="46"/>
      <c r="W28" s="46"/>
      <c r="X28" s="46"/>
      <c r="Y28" s="46"/>
      <c r="Z28" s="47"/>
      <c r="AA28" s="155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7"/>
    </row>
    <row r="29" spans="1:50" ht="36.950000000000003" customHeight="1" x14ac:dyDescent="0.4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81"/>
      <c r="M29" s="182"/>
      <c r="N29" s="182"/>
      <c r="O29" s="182"/>
      <c r="P29" s="182"/>
      <c r="Q29" s="182"/>
      <c r="R29" s="39"/>
      <c r="S29" s="155"/>
      <c r="T29" s="46"/>
      <c r="U29" s="46"/>
      <c r="V29" s="46"/>
      <c r="W29" s="46"/>
      <c r="X29" s="46"/>
      <c r="Y29" s="46"/>
      <c r="Z29" s="47"/>
      <c r="AA29" s="155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7"/>
    </row>
    <row r="30" spans="1:50" ht="21" customHeight="1" x14ac:dyDescent="0.4"/>
  </sheetData>
  <sheetProtection algorithmName="SHA-512" hashValue="KuQgdCjNngzw/jY9jCbDpFML6LHpAHMVo9/Iz5TBvoR3VPk6PodeJvaZFhqve6+OxY/oiNPOVKrdBMnI1ZBtNA==" saltValue="5qp7lfCgwNV8w8Wrh1xLfQ==" spinCount="100000" sheet="1" objects="1" scenarios="1" selectLockedCells="1"/>
  <mergeCells count="99">
    <mergeCell ref="L25:R25"/>
    <mergeCell ref="L26:R26"/>
    <mergeCell ref="L27:R27"/>
    <mergeCell ref="L28:R28"/>
    <mergeCell ref="L29:R29"/>
    <mergeCell ref="S20:V20"/>
    <mergeCell ref="S16:Z16"/>
    <mergeCell ref="AH4:AJ4"/>
    <mergeCell ref="AK4:AL4"/>
    <mergeCell ref="AM4:AN4"/>
    <mergeCell ref="S17:V19"/>
    <mergeCell ref="W17:Z19"/>
    <mergeCell ref="AS17:AX19"/>
    <mergeCell ref="AM17:AR19"/>
    <mergeCell ref="AG17:AL19"/>
    <mergeCell ref="AA17:AF19"/>
    <mergeCell ref="AU4:AV4"/>
    <mergeCell ref="A11:AX11"/>
    <mergeCell ref="AF6:AX7"/>
    <mergeCell ref="AA16:AX16"/>
    <mergeCell ref="AQ4:AR4"/>
    <mergeCell ref="AS4:AT4"/>
    <mergeCell ref="AO4:AP4"/>
    <mergeCell ref="AM21:AR21"/>
    <mergeCell ref="AS21:AX21"/>
    <mergeCell ref="AS20:AX20"/>
    <mergeCell ref="A20:K20"/>
    <mergeCell ref="A16:K19"/>
    <mergeCell ref="AA20:AF20"/>
    <mergeCell ref="AG20:AL20"/>
    <mergeCell ref="AM20:AR20"/>
    <mergeCell ref="A21:K21"/>
    <mergeCell ref="S21:V21"/>
    <mergeCell ref="W21:Z21"/>
    <mergeCell ref="AA21:AF21"/>
    <mergeCell ref="AG21:AL21"/>
    <mergeCell ref="L16:R19"/>
    <mergeCell ref="L20:R20"/>
    <mergeCell ref="W20:Z20"/>
    <mergeCell ref="A22:K22"/>
    <mergeCell ref="S22:V22"/>
    <mergeCell ref="W22:Z22"/>
    <mergeCell ref="AA22:AF22"/>
    <mergeCell ref="AG22:AL22"/>
    <mergeCell ref="AM22:AR22"/>
    <mergeCell ref="AS22:AX22"/>
    <mergeCell ref="L21:R21"/>
    <mergeCell ref="L22:R22"/>
    <mergeCell ref="A24:K24"/>
    <mergeCell ref="S24:V24"/>
    <mergeCell ref="W24:Z24"/>
    <mergeCell ref="AA24:AF24"/>
    <mergeCell ref="AG24:AL24"/>
    <mergeCell ref="AM24:AR24"/>
    <mergeCell ref="A23:K23"/>
    <mergeCell ref="S23:V23"/>
    <mergeCell ref="W23:Z23"/>
    <mergeCell ref="AA23:AF23"/>
    <mergeCell ref="AG23:AL23"/>
    <mergeCell ref="AM23:AR23"/>
    <mergeCell ref="AS23:AX23"/>
    <mergeCell ref="L23:R23"/>
    <mergeCell ref="L24:R24"/>
    <mergeCell ref="A26:K26"/>
    <mergeCell ref="S26:V26"/>
    <mergeCell ref="W26:Z26"/>
    <mergeCell ref="AA26:AF26"/>
    <mergeCell ref="AS24:AX24"/>
    <mergeCell ref="A25:K25"/>
    <mergeCell ref="S25:V25"/>
    <mergeCell ref="W25:Z25"/>
    <mergeCell ref="AA25:AF25"/>
    <mergeCell ref="AG25:AL25"/>
    <mergeCell ref="AG26:AL26"/>
    <mergeCell ref="AM26:AR26"/>
    <mergeCell ref="AS26:AX26"/>
    <mergeCell ref="AM25:AR25"/>
    <mergeCell ref="AS25:AX25"/>
    <mergeCell ref="A28:K28"/>
    <mergeCell ref="S28:V28"/>
    <mergeCell ref="W28:Z28"/>
    <mergeCell ref="AA28:AF28"/>
    <mergeCell ref="A27:K27"/>
    <mergeCell ref="S27:V27"/>
    <mergeCell ref="W27:Z27"/>
    <mergeCell ref="AA27:AF27"/>
    <mergeCell ref="AG28:AL28"/>
    <mergeCell ref="AM28:AR28"/>
    <mergeCell ref="AS28:AX28"/>
    <mergeCell ref="AM27:AR27"/>
    <mergeCell ref="AS27:AX27"/>
    <mergeCell ref="AG27:AL27"/>
    <mergeCell ref="AM29:AR29"/>
    <mergeCell ref="AS29:AX29"/>
    <mergeCell ref="A29:K29"/>
    <mergeCell ref="S29:V29"/>
    <mergeCell ref="W29:Z29"/>
    <mergeCell ref="AA29:AF29"/>
    <mergeCell ref="AG29:AL29"/>
  </mergeCells>
  <phoneticPr fontId="1"/>
  <dataValidations count="5">
    <dataValidation type="list" errorStyle="information" allowBlank="1" showInputMessage="1" showErrorMessage="1" sqref="S20:Z29" xr:uid="{A7A759EA-2A85-4579-9481-CEE65804F910}">
      <formula1>"○"</formula1>
    </dataValidation>
    <dataValidation type="list" errorStyle="information" allowBlank="1" showInputMessage="1" showErrorMessage="1" sqref="L20:L29" xr:uid="{7C660F46-34E0-479F-A27D-918947E7A8D7}">
      <formula1>"男,女"</formula1>
    </dataValidation>
    <dataValidation type="list" errorStyle="information" allowBlank="1" showInputMessage="1" showErrorMessage="1" sqref="AM20:AX29" xr:uid="{F14CD9BB-7D71-4D16-A596-70C6DD89AE22}">
      <formula1>"１,２,３"</formula1>
    </dataValidation>
    <dataValidation type="list" errorStyle="information" allowBlank="1" showInputMessage="1" showErrorMessage="1" sqref="AG20:AL29" xr:uid="{64698EC5-5B36-4D9D-94DA-5B0986E50EFF}">
      <formula1>"１,２,３,４,５,６"</formula1>
    </dataValidation>
    <dataValidation type="list" errorStyle="information" allowBlank="1" showInputMessage="1" showErrorMessage="1" sqref="AA20:AF29" xr:uid="{38946289-3385-4AE5-AD23-ACCB08A17738}">
      <formula1>"年中,年長"</formula1>
    </dataValidation>
  </dataValidations>
  <pageMargins left="0.74803149606299213" right="0.5511811023622047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クラス別申込書 (1)</vt:lpstr>
      <vt:lpstr>クラス別申込書 (2)</vt:lpstr>
      <vt:lpstr>クラス別申込書 (3)</vt:lpstr>
      <vt:lpstr>昼食弁当申込書</vt:lpstr>
      <vt:lpstr>広告申込書</vt:lpstr>
      <vt:lpstr>欠席選手報告書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光国 笹岡</dc:creator>
  <cp:lastModifiedBy>光国 笹岡</cp:lastModifiedBy>
  <cp:lastPrinted>2025-02-01T07:31:35Z</cp:lastPrinted>
  <dcterms:created xsi:type="dcterms:W3CDTF">2024-07-09T07:22:43Z</dcterms:created>
  <dcterms:modified xsi:type="dcterms:W3CDTF">2025-02-01T07:37:26Z</dcterms:modified>
</cp:coreProperties>
</file>