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anken2022\◇県、四国関係他◇\高硬連・少年少女大会関係\2025\申込書\"/>
    </mc:Choice>
  </mc:AlternateContent>
  <xr:revisionPtr revIDLastSave="0" documentId="13_ncr:1_{810B4A12-E39E-441B-B6AF-E87EAC860250}" xr6:coauthVersionLast="47" xr6:coauthVersionMax="47" xr10:uidLastSave="{00000000-0000-0000-0000-000000000000}"/>
  <bookViews>
    <workbookView xWindow="-120" yWindow="-120" windowWidth="29040" windowHeight="15720" xr2:uid="{3CF17A32-65F4-4034-BBE1-E466D5F7A1CB}"/>
  </bookViews>
  <sheets>
    <sheet name="クラス別申込書" sheetId="5" r:id="rId1"/>
    <sheet name="クラス別申込書 (2)" sheetId="11" r:id="rId2"/>
    <sheet name="クラス別申込書 (3)" sheetId="12" r:id="rId3"/>
    <sheet name="昼食弁当申込書" sheetId="6" r:id="rId4"/>
    <sheet name="広告申込書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8" i="11" l="1"/>
  <c r="L38" i="11"/>
  <c r="L38" i="12"/>
  <c r="U38" i="12"/>
  <c r="AY3" i="11" l="1"/>
  <c r="AQ28" i="6"/>
  <c r="AK28" i="6"/>
  <c r="AE28" i="6"/>
  <c r="Z25" i="6"/>
  <c r="Z23" i="6"/>
  <c r="AC16" i="6"/>
  <c r="V14" i="6"/>
  <c r="AV4" i="12"/>
  <c r="AV4" i="11"/>
  <c r="AY7" i="12"/>
  <c r="AU7" i="12"/>
  <c r="AQ7" i="12"/>
  <c r="AK7" i="12"/>
  <c r="AG7" i="12"/>
  <c r="AC7" i="12"/>
  <c r="AF6" i="12"/>
  <c r="F6" i="12"/>
  <c r="AY7" i="11"/>
  <c r="AU7" i="11"/>
  <c r="AQ7" i="11"/>
  <c r="AK7" i="11"/>
  <c r="AG7" i="11"/>
  <c r="AC7" i="11"/>
  <c r="AF6" i="11"/>
  <c r="F6" i="11"/>
  <c r="AF36" i="11"/>
  <c r="U36" i="11"/>
  <c r="L36" i="11"/>
  <c r="L36" i="5"/>
  <c r="L36" i="12"/>
  <c r="U36" i="12"/>
  <c r="AF36" i="12"/>
  <c r="AT31" i="12" l="1"/>
  <c r="AT29" i="12"/>
  <c r="AT27" i="12"/>
  <c r="AT25" i="12"/>
  <c r="AT23" i="12"/>
  <c r="AT21" i="12"/>
  <c r="AT19" i="12"/>
  <c r="AT17" i="12"/>
  <c r="AT15" i="12"/>
  <c r="AT13" i="12"/>
  <c r="AT31" i="11"/>
  <c r="AT29" i="11"/>
  <c r="AT27" i="11"/>
  <c r="AT25" i="11"/>
  <c r="AT23" i="11"/>
  <c r="AT21" i="11"/>
  <c r="AT19" i="11"/>
  <c r="AT17" i="11"/>
  <c r="AT15" i="11"/>
  <c r="AT13" i="11"/>
  <c r="AQ33" i="12" l="1"/>
  <c r="AQ33" i="11"/>
  <c r="N16" i="6" l="1"/>
  <c r="AT31" i="5"/>
  <c r="AT15" i="5"/>
  <c r="AT17" i="5"/>
  <c r="AT19" i="5"/>
  <c r="AT21" i="5"/>
  <c r="AT23" i="5"/>
  <c r="AT25" i="5"/>
  <c r="AT27" i="5"/>
  <c r="AT29" i="5"/>
  <c r="AT13" i="5"/>
  <c r="A36" i="5" l="1"/>
  <c r="AQ36" i="5"/>
  <c r="AQ33" i="5"/>
  <c r="AQ36" i="11" l="1"/>
  <c r="AQ36" i="12"/>
  <c r="A36" i="12"/>
  <c r="A36" i="11"/>
  <c r="A33" i="6"/>
  <c r="AY3" i="12" l="1"/>
</calcChain>
</file>

<file path=xl/sharedStrings.xml><?xml version="1.0" encoding="utf-8"?>
<sst xmlns="http://schemas.openxmlformats.org/spreadsheetml/2006/main" count="238" uniqueCount="96">
  <si>
    <t>日</t>
    <phoneticPr fontId="1"/>
  </si>
  <si>
    <t>年</t>
    <phoneticPr fontId="1"/>
  </si>
  <si>
    <t>月</t>
    <phoneticPr fontId="1"/>
  </si>
  <si>
    <t>)</t>
    <phoneticPr fontId="1"/>
  </si>
  <si>
    <t>TEL</t>
    <phoneticPr fontId="1"/>
  </si>
  <si>
    <t>）</t>
    <phoneticPr fontId="1"/>
  </si>
  <si>
    <t>‐</t>
    <phoneticPr fontId="1"/>
  </si>
  <si>
    <t>氏名</t>
    <rPh sb="0" eb="2">
      <t>シメイ</t>
    </rPh>
    <phoneticPr fontId="1"/>
  </si>
  <si>
    <t>ふりがな</t>
    <phoneticPr fontId="1"/>
  </si>
  <si>
    <t>令和</t>
  </si>
  <si>
    <t>クラス別申込書</t>
    <rPh sb="3" eb="4">
      <t>ベツ</t>
    </rPh>
    <rPh sb="4" eb="7">
      <t>モウシコミショ</t>
    </rPh>
    <phoneticPr fontId="1"/>
  </si>
  <si>
    <t>No.</t>
    <phoneticPr fontId="1"/>
  </si>
  <si>
    <t>-</t>
    <phoneticPr fontId="1"/>
  </si>
  <si>
    <t>名 )</t>
    <rPh sb="0" eb="1">
      <t>メイ</t>
    </rPh>
    <phoneticPr fontId="1"/>
  </si>
  <si>
    <t>( 合計</t>
    <rPh sb="2" eb="4">
      <t>ゴウケイ</t>
    </rPh>
    <phoneticPr fontId="1"/>
  </si>
  <si>
    <t>団体名</t>
    <rPh sb="0" eb="3">
      <t>ダンタイメイ</t>
    </rPh>
    <phoneticPr fontId="1"/>
  </si>
  <si>
    <t>代表者氏名</t>
    <rPh sb="0" eb="3">
      <t>ダイヒョウシャ</t>
    </rPh>
    <rPh sb="3" eb="5">
      <t>シメイ</t>
    </rPh>
    <phoneticPr fontId="1"/>
  </si>
  <si>
    <t>TEL (</t>
    <phoneticPr fontId="1"/>
  </si>
  <si>
    <t>携帯</t>
    <rPh sb="0" eb="2">
      <t>ケイタイ</t>
    </rPh>
    <phoneticPr fontId="1"/>
  </si>
  <si>
    <t>弁当</t>
    <phoneticPr fontId="1"/>
  </si>
  <si>
    <t>注文</t>
    <phoneticPr fontId="1"/>
  </si>
  <si>
    <t>(個)</t>
    <phoneticPr fontId="1"/>
  </si>
  <si>
    <t>出場費</t>
    <rPh sb="0" eb="3">
      <t>シュツジョウヒ</t>
    </rPh>
    <phoneticPr fontId="1"/>
  </si>
  <si>
    <t>幼年</t>
    <rPh sb="0" eb="2">
      <t>ヨウネン</t>
    </rPh>
    <phoneticPr fontId="1"/>
  </si>
  <si>
    <t>小学</t>
    <rPh sb="0" eb="2">
      <t>ショウガク</t>
    </rPh>
    <phoneticPr fontId="1"/>
  </si>
  <si>
    <t>中学</t>
    <rPh sb="0" eb="2">
      <t>チュウガク</t>
    </rPh>
    <phoneticPr fontId="1"/>
  </si>
  <si>
    <t>高校</t>
    <rPh sb="0" eb="2">
      <t>コウコウ</t>
    </rPh>
    <phoneticPr fontId="1"/>
  </si>
  <si>
    <t>出場種目に○</t>
    <rPh sb="0" eb="4">
      <t>シュツジョウシュモク</t>
    </rPh>
    <phoneticPr fontId="1"/>
  </si>
  <si>
    <t>Wエントリー</t>
    <phoneticPr fontId="1"/>
  </si>
  <si>
    <t>計</t>
    <rPh sb="0" eb="1">
      <t>ケイ</t>
    </rPh>
    <phoneticPr fontId="1"/>
  </si>
  <si>
    <t>※用紙不測の場合はコピーをお願いします。</t>
    <rPh sb="1" eb="5">
      <t>ヨウシフソク</t>
    </rPh>
    <rPh sb="6" eb="8">
      <t>バアイ</t>
    </rPh>
    <rPh sb="14" eb="15">
      <t>ネガ</t>
    </rPh>
    <phoneticPr fontId="1"/>
  </si>
  <si>
    <t>円</t>
    <rPh sb="0" eb="1">
      <t>エン</t>
    </rPh>
    <phoneticPr fontId="1"/>
  </si>
  <si>
    <t>弁当代</t>
    <rPh sb="0" eb="3">
      <t>ベントウダイ</t>
    </rPh>
    <phoneticPr fontId="1"/>
  </si>
  <si>
    <t>広告代</t>
    <rPh sb="0" eb="3">
      <t>コウコクダイ</t>
    </rPh>
    <phoneticPr fontId="1"/>
  </si>
  <si>
    <t>寄付金</t>
    <rPh sb="0" eb="3">
      <t>キフキン</t>
    </rPh>
    <phoneticPr fontId="1"/>
  </si>
  <si>
    <t>振込合計金額</t>
    <rPh sb="0" eb="2">
      <t>フリコ</t>
    </rPh>
    <rPh sb="2" eb="4">
      <t>ゴウケイ</t>
    </rPh>
    <rPh sb="4" eb="6">
      <t>キンガク</t>
    </rPh>
    <phoneticPr fontId="1"/>
  </si>
  <si>
    <t>※抽選会について</t>
    <rPh sb="1" eb="4">
      <t>チュウセンカイ</t>
    </rPh>
    <phoneticPr fontId="1"/>
  </si>
  <si>
    <t>委任します</t>
    <rPh sb="0" eb="2">
      <t>イニン</t>
    </rPh>
    <phoneticPr fontId="1"/>
  </si>
  <si>
    <t>出席します</t>
    <rPh sb="0" eb="2">
      <t>シュッセキ</t>
    </rPh>
    <phoneticPr fontId="1"/>
  </si>
  <si>
    <r>
      <t>いずれかに「</t>
    </r>
    <r>
      <rPr>
        <sz val="11"/>
        <color theme="1"/>
        <rFont val="Segoe UI Symbol"/>
        <family val="2"/>
      </rPr>
      <t>✔</t>
    </r>
    <r>
      <rPr>
        <sz val="11"/>
        <color theme="1"/>
        <rFont val="游ゴシック"/>
        <family val="2"/>
        <charset val="128"/>
        <scheme val="minor"/>
      </rPr>
      <t>印」をお付け下さい。</t>
    </r>
    <rPh sb="7" eb="8">
      <t>シルシ</t>
    </rPh>
    <rPh sb="11" eb="12">
      <t>ツ</t>
    </rPh>
    <rPh sb="13" eb="14">
      <t>クダ</t>
    </rPh>
    <phoneticPr fontId="1"/>
  </si>
  <si>
    <t>昼食弁当申込書</t>
    <rPh sb="0" eb="2">
      <t>チュウショク</t>
    </rPh>
    <rPh sb="2" eb="4">
      <t>ベントウ</t>
    </rPh>
    <rPh sb="4" eb="7">
      <t>モウシコミショ</t>
    </rPh>
    <phoneticPr fontId="1"/>
  </si>
  <si>
    <t>注文個数合計</t>
    <rPh sb="0" eb="6">
      <t>チュウモンコスウゴウケイ</t>
    </rPh>
    <phoneticPr fontId="1"/>
  </si>
  <si>
    <t>個</t>
    <rPh sb="0" eb="1">
      <t>コ</t>
    </rPh>
    <phoneticPr fontId="1"/>
  </si>
  <si>
    <t>金額合計（</t>
    <rPh sb="0" eb="4">
      <t>キンガクゴウケイ</t>
    </rPh>
    <phoneticPr fontId="1"/>
  </si>
  <si>
    <t>上記の通り、注文します。尚、代金は大会参加費と同時に送金します。</t>
    <rPh sb="0" eb="2">
      <t>ジョウキ</t>
    </rPh>
    <rPh sb="3" eb="4">
      <t>トオ</t>
    </rPh>
    <rPh sb="6" eb="8">
      <t>チュウモン</t>
    </rPh>
    <rPh sb="12" eb="13">
      <t>ナオ</t>
    </rPh>
    <rPh sb="14" eb="16">
      <t>ダイキン</t>
    </rPh>
    <rPh sb="17" eb="22">
      <t>タイカイサンカヒ</t>
    </rPh>
    <rPh sb="23" eb="25">
      <t>ドウジ</t>
    </rPh>
    <rPh sb="26" eb="28">
      <t>ソウキン</t>
    </rPh>
    <phoneticPr fontId="1"/>
  </si>
  <si>
    <t>代表者</t>
    <rPh sb="0" eb="3">
      <t>ダイヒョウシャ</t>
    </rPh>
    <phoneticPr fontId="1"/>
  </si>
  <si>
    <t>又は個人名</t>
    <rPh sb="0" eb="1">
      <t>マタ</t>
    </rPh>
    <rPh sb="2" eb="5">
      <t>コジンメイ</t>
    </rPh>
    <phoneticPr fontId="1"/>
  </si>
  <si>
    <t>ＴＥＬ（</t>
    <phoneticPr fontId="1"/>
  </si>
  <si>
    <t>☐</t>
  </si>
  <si>
    <t>型
試合</t>
    <rPh sb="0" eb="1">
      <t>カタ</t>
    </rPh>
    <rPh sb="2" eb="4">
      <t>シアイ</t>
    </rPh>
    <phoneticPr fontId="1"/>
  </si>
  <si>
    <t>組手
試合</t>
    <rPh sb="0" eb="2">
      <t>クミテ</t>
    </rPh>
    <phoneticPr fontId="1"/>
  </si>
  <si>
    <t>広告料金表</t>
    <rPh sb="0" eb="5">
      <t>コウコクリョウキンヒョウ</t>
    </rPh>
    <phoneticPr fontId="1"/>
  </si>
  <si>
    <t>種類</t>
    <rPh sb="0" eb="2">
      <t>シュルイ</t>
    </rPh>
    <phoneticPr fontId="1"/>
  </si>
  <si>
    <t>サイズ（cm）</t>
  </si>
  <si>
    <t>金額</t>
    <rPh sb="0" eb="2">
      <t>キンガク</t>
    </rPh>
    <phoneticPr fontId="1"/>
  </si>
  <si>
    <t>×</t>
    <phoneticPr fontId="1"/>
  </si>
  <si>
    <t>円</t>
  </si>
  <si>
    <t>✔</t>
    <phoneticPr fontId="1"/>
  </si>
  <si>
    <t>原稿貼付欄</t>
    <rPh sb="0" eb="3">
      <t>ゲンコウハ</t>
    </rPh>
    <rPh sb="3" eb="4">
      <t>ツ</t>
    </rPh>
    <rPh sb="4" eb="5">
      <t>ラン</t>
    </rPh>
    <phoneticPr fontId="1"/>
  </si>
  <si>
    <t>申込み団体名又は個人名</t>
    <rPh sb="0" eb="2">
      <t>モウシコ</t>
    </rPh>
    <rPh sb="3" eb="5">
      <t>ダンタイ</t>
    </rPh>
    <rPh sb="5" eb="6">
      <t>メイ</t>
    </rPh>
    <rPh sb="6" eb="7">
      <t>マタ</t>
    </rPh>
    <rPh sb="8" eb="11">
      <t>コジンメイ</t>
    </rPh>
    <phoneticPr fontId="1"/>
  </si>
  <si>
    <t>ご担当者名</t>
    <rPh sb="1" eb="5">
      <t>タントウシャメイ</t>
    </rPh>
    <phoneticPr fontId="1"/>
  </si>
  <si>
    <t xml:space="preserve"> (</t>
  </si>
  <si>
    <r>
      <t>＊広告のサイズについて、上記４タイプの中から希望のものに</t>
    </r>
    <r>
      <rPr>
        <sz val="11"/>
        <color theme="1"/>
        <rFont val="Segoe UI Symbol"/>
        <family val="3"/>
      </rPr>
      <t>✔</t>
    </r>
    <r>
      <rPr>
        <sz val="11"/>
        <color theme="1"/>
        <rFont val="游ゴシック"/>
        <family val="3"/>
        <charset val="128"/>
        <scheme val="minor"/>
      </rPr>
      <t>印を付けて下さい。</t>
    </r>
    <rPh sb="1" eb="3">
      <t>コウコク</t>
    </rPh>
    <rPh sb="12" eb="14">
      <t>ジョウキ</t>
    </rPh>
    <rPh sb="19" eb="20">
      <t>ナカ</t>
    </rPh>
    <rPh sb="22" eb="24">
      <t>キボウ</t>
    </rPh>
    <rPh sb="29" eb="30">
      <t>シルシ</t>
    </rPh>
    <rPh sb="31" eb="32">
      <t>ツ</t>
    </rPh>
    <rPh sb="34" eb="35">
      <t>クダ</t>
    </rPh>
    <phoneticPr fontId="1"/>
  </si>
  <si>
    <t>８</t>
  </si>
  <si>
    <t>一般
有段</t>
    <rPh sb="4" eb="5">
      <t>ダン</t>
    </rPh>
    <phoneticPr fontId="1"/>
  </si>
  <si>
    <t>マスターズ</t>
    <phoneticPr fontId="1"/>
  </si>
  <si>
    <t>大学生以上一般</t>
    <rPh sb="0" eb="3">
      <t>ダイガクセイ</t>
    </rPh>
    <rPh sb="3" eb="5">
      <t>イジョウ</t>
    </rPh>
    <rPh sb="5" eb="7">
      <t>イッパン</t>
    </rPh>
    <phoneticPr fontId="1"/>
  </si>
  <si>
    <t>組手のみ</t>
    <rPh sb="0" eb="2">
      <t>クミテ</t>
    </rPh>
    <phoneticPr fontId="1"/>
  </si>
  <si>
    <t>型のみ</t>
    <rPh sb="0" eb="1">
      <t>カタ</t>
    </rPh>
    <phoneticPr fontId="1"/>
  </si>
  <si>
    <t>組手・型とも</t>
    <rPh sb="0" eb="2">
      <t>クミテ</t>
    </rPh>
    <rPh sb="3" eb="4">
      <t>カタ</t>
    </rPh>
    <phoneticPr fontId="1"/>
  </si>
  <si>
    <t>記入順序 / 男子一般より幼年の順、女子一般より幼年の順に楷書で記入して下さい。(幼年は年長、年中を記入)</t>
    <rPh sb="0" eb="4">
      <t>キニュウジュンジョ</t>
    </rPh>
    <rPh sb="7" eb="9">
      <t>ダンシ</t>
    </rPh>
    <rPh sb="9" eb="11">
      <t>イッパン</t>
    </rPh>
    <rPh sb="13" eb="15">
      <t>ヨウネン</t>
    </rPh>
    <rPh sb="16" eb="17">
      <t>ジュン</t>
    </rPh>
    <rPh sb="18" eb="20">
      <t>ジョシ</t>
    </rPh>
    <rPh sb="20" eb="22">
      <t>イッパン</t>
    </rPh>
    <rPh sb="24" eb="26">
      <t>ヨウネン</t>
    </rPh>
    <rPh sb="27" eb="28">
      <t>ジュン</t>
    </rPh>
    <rPh sb="29" eb="31">
      <t>カイショ</t>
    </rPh>
    <rPh sb="32" eb="34">
      <t>キニュウ</t>
    </rPh>
    <rPh sb="36" eb="37">
      <t>クダ</t>
    </rPh>
    <rPh sb="41" eb="43">
      <t>ヨウネン</t>
    </rPh>
    <rPh sb="44" eb="46">
      <t>ネンチョウ</t>
    </rPh>
    <rPh sb="47" eb="49">
      <t>ネンジュウ</t>
    </rPh>
    <rPh sb="50" eb="52">
      <t>キニュウ</t>
    </rPh>
    <phoneticPr fontId="1"/>
  </si>
  <si>
    <t>性別</t>
    <rPh sb="0" eb="2">
      <t>セイベツ</t>
    </rPh>
    <phoneticPr fontId="1"/>
  </si>
  <si>
    <t>学生は学年を、一般は級位段位を記入</t>
    <rPh sb="0" eb="2">
      <t>ガクセイ</t>
    </rPh>
    <rPh sb="3" eb="5">
      <t>ガクネン</t>
    </rPh>
    <rPh sb="7" eb="9">
      <t>イッパン</t>
    </rPh>
    <rPh sb="10" eb="14">
      <t>キュウイダンイ</t>
    </rPh>
    <rPh sb="15" eb="17">
      <t>キニュウ</t>
    </rPh>
    <phoneticPr fontId="1"/>
  </si>
  <si>
    <t>一般
有級</t>
    <phoneticPr fontId="1"/>
  </si>
  <si>
    <t>―　</t>
  </si>
  <si>
    <t>幼年～小１</t>
    <rPh sb="0" eb="2">
      <t>ヨウネン</t>
    </rPh>
    <rPh sb="3" eb="4">
      <t>コ</t>
    </rPh>
    <phoneticPr fontId="1"/>
  </si>
  <si>
    <t>小２～高校生</t>
    <rPh sb="0" eb="1">
      <t>ショウ</t>
    </rPh>
    <rPh sb="3" eb="6">
      <t>コウコウセイ</t>
    </rPh>
    <phoneticPr fontId="1"/>
  </si>
  <si>
    <t>2026 第54回オープントーナメント高知県少年少女硬式空手道選手権大会</t>
  </si>
  <si>
    <t>個 ×  ６５０ 円 ）＝</t>
    <phoneticPr fontId="1"/>
  </si>
  <si>
    <t>※弁当代は１個６５０円(税込)、お茶付きです。</t>
  </si>
  <si>
    <t>2026 第54回オープントーナメント</t>
  </si>
  <si>
    <t>高知県少年少女硬式空手道選手権大会　広告申込書</t>
  </si>
  <si>
    <t>＊勝手ながら整理の都合上、４月１２日までに、広告原稿をご入稿下さい。</t>
  </si>
  <si>
    <t>１ページ</t>
  </si>
  <si>
    <t>１７.０</t>
  </si>
  <si>
    <t>２５.２</t>
  </si>
  <si>
    <t>４０,０００</t>
  </si>
  <si>
    <t>１/２ページ</t>
  </si>
  <si>
    <t>１２.５</t>
  </si>
  <si>
    <t>２０,０００</t>
  </si>
  <si>
    <t>１/４ページ</t>
  </si>
  <si>
    <t>６.１</t>
  </si>
  <si>
    <t>１０,０００</t>
  </si>
  <si>
    <t>１/８ページ</t>
  </si>
  <si>
    <t>８.３</t>
  </si>
  <si>
    <t>５,０００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</si>
</sst>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3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.5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4"/>
      <color theme="1"/>
      <name val="小塚ゴシック Pro M"/>
      <family val="2"/>
      <charset val="128"/>
    </font>
    <font>
      <sz val="21"/>
      <color theme="1"/>
      <name val="小塚ゴシック Pro M"/>
      <family val="2"/>
      <charset val="128"/>
    </font>
    <font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.5"/>
      <color theme="1"/>
      <name val="游ゴシック"/>
      <family val="2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10.5"/>
      <color theme="1"/>
      <name val="小塚ゴシック Pro R"/>
      <family val="2"/>
      <charset val="128"/>
    </font>
    <font>
      <sz val="11"/>
      <color theme="1"/>
      <name val="小塚ゴシック Pro R"/>
      <family val="2"/>
      <charset val="128"/>
    </font>
    <font>
      <sz val="14"/>
      <color theme="1"/>
      <name val="游ゴシック"/>
      <family val="3"/>
      <charset val="128"/>
      <scheme val="minor"/>
    </font>
    <font>
      <sz val="11"/>
      <color theme="1"/>
      <name val="Segoe UI Symbol"/>
      <family val="2"/>
    </font>
    <font>
      <sz val="16"/>
      <color theme="1"/>
      <name val="游ゴシック"/>
      <family val="2"/>
      <charset val="128"/>
      <scheme val="minor"/>
    </font>
    <font>
      <sz val="16"/>
      <color theme="1"/>
      <name val="小塚ゴシック Pro EL"/>
      <family val="2"/>
      <charset val="128"/>
    </font>
    <font>
      <sz val="9"/>
      <color theme="1"/>
      <name val="游ゴシック"/>
      <family val="3"/>
      <charset val="128"/>
      <scheme val="minor"/>
    </font>
    <font>
      <sz val="9.5"/>
      <color theme="1"/>
      <name val="游ゴシック"/>
      <family val="2"/>
      <charset val="128"/>
      <scheme val="minor"/>
    </font>
    <font>
      <sz val="9.5"/>
      <color theme="1"/>
      <name val="游ゴシック"/>
      <family val="3"/>
      <charset val="128"/>
      <scheme val="minor"/>
    </font>
    <font>
      <sz val="16"/>
      <color theme="1"/>
      <name val="小塚ゴシック Pro M"/>
      <family val="2"/>
      <charset val="128"/>
    </font>
    <font>
      <sz val="11"/>
      <color theme="1"/>
      <name val="Segoe UI Symbol"/>
      <family val="3"/>
    </font>
    <font>
      <sz val="8.5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0" xfId="0" applyAlignment="1">
      <alignment horizontal="right" vertical="center"/>
    </xf>
    <xf numFmtId="0" fontId="0" fillId="0" borderId="11" xfId="0" applyBorder="1">
      <alignment vertical="center"/>
    </xf>
    <xf numFmtId="0" fontId="0" fillId="0" borderId="14" xfId="0" applyBorder="1" applyAlignment="1">
      <alignment horizontal="right" vertical="center"/>
    </xf>
    <xf numFmtId="0" fontId="0" fillId="0" borderId="0" xfId="0" applyAlignment="1"/>
    <xf numFmtId="0" fontId="7" fillId="0" borderId="0" xfId="0" applyFont="1">
      <alignment vertical="center"/>
    </xf>
    <xf numFmtId="176" fontId="3" fillId="0" borderId="0" xfId="0" applyNumberFormat="1" applyFont="1" applyAlignment="1">
      <alignment horizontal="right" vertical="center"/>
    </xf>
    <xf numFmtId="176" fontId="3" fillId="0" borderId="11" xfId="0" applyNumberFormat="1" applyFont="1" applyBorder="1" applyAlignment="1">
      <alignment horizontal="right" vertical="center"/>
    </xf>
    <xf numFmtId="0" fontId="18" fillId="0" borderId="0" xfId="0" applyFont="1">
      <alignment vertical="center"/>
    </xf>
    <xf numFmtId="0" fontId="0" fillId="0" borderId="43" xfId="0" applyBorder="1" applyAlignment="1">
      <alignment horizontal="left" vertical="center" indent="1"/>
    </xf>
    <xf numFmtId="0" fontId="0" fillId="0" borderId="43" xfId="0" applyBorder="1">
      <alignment vertical="center"/>
    </xf>
    <xf numFmtId="0" fontId="0" fillId="0" borderId="43" xfId="0" applyBorder="1" applyAlignment="1">
      <alignment horizontal="right" vertical="center"/>
    </xf>
    <xf numFmtId="0" fontId="3" fillId="0" borderId="0" xfId="0" applyFont="1">
      <alignment vertical="center"/>
    </xf>
    <xf numFmtId="0" fontId="9" fillId="0" borderId="0" xfId="0" applyFont="1">
      <alignment vertical="center"/>
    </xf>
    <xf numFmtId="0" fontId="0" fillId="0" borderId="0" xfId="0" applyAlignment="1">
      <alignment horizontal="left" vertical="center" indent="2"/>
    </xf>
    <xf numFmtId="0" fontId="3" fillId="0" borderId="0" xfId="0" applyFont="1" applyAlignment="1">
      <alignment horizontal="left" vertical="center" indent="1"/>
    </xf>
    <xf numFmtId="0" fontId="8" fillId="0" borderId="0" xfId="0" applyFont="1">
      <alignment vertical="center"/>
    </xf>
    <xf numFmtId="0" fontId="0" fillId="3" borderId="10" xfId="0" applyFill="1" applyBorder="1" applyProtection="1">
      <alignment vertical="center"/>
      <protection locked="0"/>
    </xf>
    <xf numFmtId="0" fontId="0" fillId="3" borderId="11" xfId="0" applyFill="1" applyBorder="1" applyProtection="1">
      <alignment vertical="center"/>
      <protection locked="0"/>
    </xf>
    <xf numFmtId="0" fontId="0" fillId="3" borderId="12" xfId="0" applyFill="1" applyBorder="1" applyProtection="1">
      <alignment vertical="center"/>
      <protection locked="0"/>
    </xf>
    <xf numFmtId="0" fontId="0" fillId="3" borderId="23" xfId="0" applyFill="1" applyBorder="1" applyProtection="1">
      <alignment vertical="center"/>
      <protection locked="0"/>
    </xf>
    <xf numFmtId="0" fontId="0" fillId="3" borderId="0" xfId="0" applyFill="1" applyAlignment="1" applyProtection="1">
      <alignment horizontal="left" vertical="center" indent="1"/>
      <protection locked="0"/>
    </xf>
    <xf numFmtId="0" fontId="0" fillId="3" borderId="0" xfId="0" applyFill="1" applyProtection="1">
      <alignment vertical="center"/>
      <protection locked="0"/>
    </xf>
    <xf numFmtId="0" fontId="0" fillId="3" borderId="24" xfId="0" applyFill="1" applyBorder="1" applyProtection="1">
      <alignment vertical="center"/>
      <protection locked="0"/>
    </xf>
    <xf numFmtId="0" fontId="0" fillId="3" borderId="13" xfId="0" applyFill="1" applyBorder="1" applyProtection="1">
      <alignment vertical="center"/>
      <protection locked="0"/>
    </xf>
    <xf numFmtId="0" fontId="0" fillId="3" borderId="14" xfId="0" applyFill="1" applyBorder="1" applyProtection="1">
      <alignment vertical="center"/>
      <protection locked="0"/>
    </xf>
    <xf numFmtId="0" fontId="0" fillId="3" borderId="15" xfId="0" applyFill="1" applyBorder="1" applyProtection="1">
      <alignment vertical="center"/>
      <protection locked="0"/>
    </xf>
    <xf numFmtId="176" fontId="3" fillId="0" borderId="20" xfId="0" applyNumberFormat="1" applyFont="1" applyBorder="1" applyAlignment="1">
      <alignment horizontal="right" vertical="center"/>
    </xf>
    <xf numFmtId="176" fontId="3" fillId="0" borderId="21" xfId="0" applyNumberFormat="1" applyFont="1" applyBorder="1" applyAlignment="1">
      <alignment horizontal="right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176" fontId="3" fillId="2" borderId="20" xfId="0" applyNumberFormat="1" applyFont="1" applyFill="1" applyBorder="1" applyAlignment="1" applyProtection="1">
      <alignment horizontal="right" vertical="center"/>
      <protection locked="0"/>
    </xf>
    <xf numFmtId="176" fontId="3" fillId="2" borderId="21" xfId="0" applyNumberFormat="1" applyFont="1" applyFill="1" applyBorder="1" applyAlignment="1" applyProtection="1">
      <alignment horizontal="right" vertical="center"/>
      <protection locked="0"/>
    </xf>
    <xf numFmtId="176" fontId="3" fillId="3" borderId="20" xfId="0" applyNumberFormat="1" applyFont="1" applyFill="1" applyBorder="1" applyAlignment="1" applyProtection="1">
      <alignment horizontal="right" vertical="center"/>
      <protection locked="0"/>
    </xf>
    <xf numFmtId="176" fontId="3" fillId="3" borderId="21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left"/>
    </xf>
    <xf numFmtId="0" fontId="19" fillId="2" borderId="0" xfId="0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0" fillId="3" borderId="2" xfId="0" applyFont="1" applyFill="1" applyBorder="1" applyAlignment="1" applyProtection="1">
      <alignment horizontal="distributed" vertical="center" indent="1" shrinkToFit="1"/>
      <protection locked="0"/>
    </xf>
    <xf numFmtId="0" fontId="11" fillId="3" borderId="2" xfId="0" applyFont="1" applyFill="1" applyBorder="1" applyAlignment="1" applyProtection="1">
      <alignment horizontal="distributed" vertical="center" indent="1" shrinkToFi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16" fillId="3" borderId="4" xfId="0" applyFont="1" applyFill="1" applyBorder="1" applyAlignment="1" applyProtection="1">
      <alignment horizontal="left" vertical="center" indent="1" shrinkToFit="1"/>
      <protection locked="0"/>
    </xf>
    <xf numFmtId="0" fontId="16" fillId="3" borderId="20" xfId="0" applyFont="1" applyFill="1" applyBorder="1" applyAlignment="1" applyProtection="1">
      <alignment horizontal="left" vertical="center" indent="1" shrinkToFit="1"/>
      <protection locked="0"/>
    </xf>
    <xf numFmtId="0" fontId="16" fillId="3" borderId="21" xfId="0" applyFont="1" applyFill="1" applyBorder="1" applyAlignment="1" applyProtection="1">
      <alignment horizontal="left" vertical="center" indent="1" shrinkToFit="1"/>
      <protection locked="0"/>
    </xf>
    <xf numFmtId="0" fontId="16" fillId="3" borderId="22" xfId="0" applyFont="1" applyFill="1" applyBorder="1" applyAlignment="1" applyProtection="1">
      <alignment horizontal="left" vertical="center" indent="1" shrinkToFit="1"/>
      <protection locked="0"/>
    </xf>
    <xf numFmtId="176" fontId="3" fillId="0" borderId="40" xfId="0" applyNumberFormat="1" applyFont="1" applyBorder="1" applyAlignment="1">
      <alignment horizontal="right" vertical="center"/>
    </xf>
    <xf numFmtId="176" fontId="3" fillId="0" borderId="41" xfId="0" applyNumberFormat="1" applyFont="1" applyBorder="1" applyAlignment="1">
      <alignment horizontal="right" vertical="center"/>
    </xf>
    <xf numFmtId="0" fontId="15" fillId="0" borderId="41" xfId="0" applyFont="1" applyBorder="1" applyAlignment="1">
      <alignment horizontal="left" vertical="center"/>
    </xf>
    <xf numFmtId="0" fontId="15" fillId="0" borderId="4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0" fillId="0" borderId="14" xfId="0" applyBorder="1" applyAlignment="1">
      <alignment horizontal="center" vertical="center"/>
    </xf>
    <xf numFmtId="0" fontId="0" fillId="3" borderId="14" xfId="0" applyFill="1" applyBorder="1" applyAlignment="1" applyProtection="1">
      <alignment horizontal="left" vertical="center" indent="1" shrinkToFit="1"/>
      <protection locked="0"/>
    </xf>
    <xf numFmtId="0" fontId="0" fillId="3" borderId="14" xfId="0" applyFill="1" applyBorder="1" applyAlignment="1" applyProtection="1">
      <alignment horizontal="left" vertical="center" indent="2" shrinkToFit="1"/>
      <protection locked="0"/>
    </xf>
    <xf numFmtId="0" fontId="0" fillId="0" borderId="11" xfId="0" applyBorder="1" applyAlignment="1">
      <alignment horizontal="right" vertical="center"/>
    </xf>
    <xf numFmtId="49" fontId="0" fillId="3" borderId="11" xfId="0" applyNumberFormat="1" applyFill="1" applyBorder="1" applyAlignment="1" applyProtection="1">
      <alignment horizontal="center" vertical="center" shrinkToFit="1"/>
      <protection locked="0"/>
    </xf>
    <xf numFmtId="0" fontId="0" fillId="3" borderId="11" xfId="0" applyFill="1" applyBorder="1" applyAlignment="1" applyProtection="1">
      <alignment horizontal="center" vertical="center" shrinkToFit="1"/>
      <protection locked="0"/>
    </xf>
    <xf numFmtId="0" fontId="15" fillId="0" borderId="0" xfId="0" applyFont="1" applyAlignment="1">
      <alignment horizontal="center" vertical="center" shrinkToFit="1"/>
    </xf>
    <xf numFmtId="0" fontId="10" fillId="0" borderId="2" xfId="0" applyFont="1" applyBorder="1" applyAlignment="1">
      <alignment horizontal="distributed" vertical="center" indent="3"/>
    </xf>
    <xf numFmtId="0" fontId="11" fillId="0" borderId="2" xfId="0" applyFont="1" applyBorder="1" applyAlignment="1">
      <alignment horizontal="distributed" vertical="center" indent="3"/>
    </xf>
    <xf numFmtId="0" fontId="13" fillId="0" borderId="1" xfId="0" applyFont="1" applyBorder="1" applyAlignment="1">
      <alignment horizontal="center" vertical="center" textRotation="255"/>
    </xf>
    <xf numFmtId="0" fontId="10" fillId="0" borderId="26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0" fillId="0" borderId="3" xfId="0" applyBorder="1" applyAlignment="1">
      <alignment horizontal="distributed" vertical="center" indent="3"/>
    </xf>
    <xf numFmtId="0" fontId="0" fillId="0" borderId="4" xfId="0" applyBorder="1" applyAlignment="1">
      <alignment horizontal="distributed" vertical="center" indent="3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center" indent="2"/>
    </xf>
    <xf numFmtId="0" fontId="0" fillId="0" borderId="9" xfId="0" applyBorder="1" applyAlignment="1">
      <alignment horizontal="left" vertical="center" indent="2"/>
    </xf>
    <xf numFmtId="176" fontId="2" fillId="0" borderId="9" xfId="0" applyNumberFormat="1" applyFont="1" applyBorder="1" applyAlignment="1">
      <alignment horizontal="right" vertical="center" indent="1"/>
    </xf>
    <xf numFmtId="176" fontId="2" fillId="0" borderId="16" xfId="0" applyNumberFormat="1" applyFont="1" applyBorder="1" applyAlignment="1">
      <alignment horizontal="right" vertical="center" inden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0" fillId="0" borderId="11" xfId="0" applyFont="1" applyBorder="1" applyAlignment="1">
      <alignment horizontal="left" vertical="center" indent="2"/>
    </xf>
    <xf numFmtId="0" fontId="10" fillId="0" borderId="12" xfId="0" applyFont="1" applyBorder="1" applyAlignment="1">
      <alignment horizontal="left" vertical="center" indent="2"/>
    </xf>
    <xf numFmtId="0" fontId="13" fillId="0" borderId="19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 shrinkToFit="1"/>
    </xf>
    <xf numFmtId="0" fontId="20" fillId="0" borderId="36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10" fillId="3" borderId="17" xfId="0" applyFont="1" applyFill="1" applyBorder="1" applyAlignment="1" applyProtection="1">
      <alignment horizontal="distributed" vertical="center" indent="1" shrinkToFit="1"/>
      <protection locked="0"/>
    </xf>
    <xf numFmtId="0" fontId="10" fillId="3" borderId="18" xfId="0" applyFont="1" applyFill="1" applyBorder="1" applyAlignment="1" applyProtection="1">
      <alignment horizontal="distributed" vertical="center" indent="1" shrinkToFit="1"/>
      <protection locked="0"/>
    </xf>
    <xf numFmtId="0" fontId="10" fillId="3" borderId="19" xfId="0" applyFont="1" applyFill="1" applyBorder="1" applyAlignment="1" applyProtection="1">
      <alignment horizontal="distributed" vertical="center" indent="1" shrinkToFi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0" fillId="0" borderId="25" xfId="0" applyFont="1" applyBorder="1" applyAlignment="1">
      <alignment horizontal="center" wrapText="1"/>
    </xf>
    <xf numFmtId="0" fontId="25" fillId="0" borderId="30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0" fillId="0" borderId="11" xfId="0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left" vertical="center" indent="1" shrinkToFit="1"/>
      <protection locked="0"/>
    </xf>
    <xf numFmtId="0" fontId="0" fillId="0" borderId="14" xfId="0" applyBorder="1" applyAlignment="1" applyProtection="1">
      <alignment horizontal="left" vertical="center" indent="2" shrinkToFit="1"/>
      <protection locked="0"/>
    </xf>
    <xf numFmtId="0" fontId="8" fillId="0" borderId="0" xfId="0" applyFont="1" applyAlignment="1">
      <alignment horizontal="center" vertical="center"/>
    </xf>
    <xf numFmtId="0" fontId="8" fillId="3" borderId="0" xfId="0" applyFont="1" applyFill="1" applyAlignment="1" applyProtection="1">
      <alignment horizontal="center" vertical="center"/>
      <protection locked="0"/>
    </xf>
    <xf numFmtId="49" fontId="8" fillId="0" borderId="0" xfId="0" applyNumberFormat="1" applyFont="1" applyAlignment="1">
      <alignment horizontal="center" vertical="center"/>
    </xf>
    <xf numFmtId="0" fontId="0" fillId="3" borderId="0" xfId="0" applyFill="1" applyAlignment="1" applyProtection="1">
      <alignment horizontal="left" vertical="center"/>
      <protection locked="0"/>
    </xf>
    <xf numFmtId="0" fontId="0" fillId="3" borderId="14" xfId="0" applyFill="1" applyBorder="1" applyAlignment="1" applyProtection="1">
      <alignment horizontal="left" vertical="center"/>
      <protection locked="0"/>
    </xf>
    <xf numFmtId="49" fontId="4" fillId="2" borderId="0" xfId="0" applyNumberFormat="1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0" fillId="0" borderId="43" xfId="0" applyBorder="1" applyAlignment="1">
      <alignment horizontal="center" vertical="center"/>
    </xf>
    <xf numFmtId="176" fontId="5" fillId="0" borderId="43" xfId="0" applyNumberFormat="1" applyFont="1" applyBorder="1" applyAlignment="1">
      <alignment horizontal="right" vertical="center" indent="1"/>
    </xf>
    <xf numFmtId="0" fontId="7" fillId="0" borderId="0" xfId="0" applyFont="1" applyAlignment="1">
      <alignment horizontal="distributed" vertical="center" indent="17"/>
    </xf>
    <xf numFmtId="0" fontId="2" fillId="0" borderId="0" xfId="0" applyFont="1" applyAlignment="1">
      <alignment horizontal="center" vertical="center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 shrinkToFit="1"/>
      <protection locked="0"/>
    </xf>
    <xf numFmtId="0" fontId="0" fillId="3" borderId="14" xfId="0" applyFill="1" applyBorder="1" applyAlignment="1" applyProtection="1">
      <alignment horizontal="left" vertical="center" indent="2"/>
      <protection locked="0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distributed" vertical="center" indent="5"/>
    </xf>
    <xf numFmtId="0" fontId="0" fillId="0" borderId="9" xfId="0" applyBorder="1" applyAlignment="1">
      <alignment horizontal="distributed" vertical="center" indent="5"/>
    </xf>
    <xf numFmtId="0" fontId="0" fillId="0" borderId="16" xfId="0" applyBorder="1" applyAlignment="1">
      <alignment horizontal="distributed" vertical="center" indent="5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19" fillId="2" borderId="5" xfId="0" applyFont="1" applyFill="1" applyBorder="1" applyAlignment="1" applyProtection="1">
      <alignment horizontal="center" vertical="center"/>
      <protection locked="0"/>
    </xf>
    <xf numFmtId="0" fontId="19" fillId="2" borderId="6" xfId="0" applyFont="1" applyFill="1" applyBorder="1" applyAlignment="1" applyProtection="1">
      <alignment horizontal="center" vertical="center"/>
      <protection locked="0"/>
    </xf>
    <xf numFmtId="0" fontId="8" fillId="0" borderId="8" xfId="0" applyFont="1" applyBorder="1" applyAlignment="1">
      <alignment horizontal="left" vertical="center" indent="2"/>
    </xf>
    <xf numFmtId="0" fontId="8" fillId="0" borderId="9" xfId="0" applyFont="1" applyBorder="1" applyAlignment="1">
      <alignment horizontal="left" vertical="center" indent="2"/>
    </xf>
    <xf numFmtId="0" fontId="8" fillId="0" borderId="16" xfId="0" applyFont="1" applyBorder="1" applyAlignment="1">
      <alignment horizontal="left" vertical="center" indent="2"/>
    </xf>
    <xf numFmtId="0" fontId="0" fillId="0" borderId="16" xfId="0" applyBorder="1" applyAlignment="1">
      <alignment horizontal="left" vertical="center" indent="2"/>
    </xf>
    <xf numFmtId="0" fontId="17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23" fillId="0" borderId="0" xfId="0" applyFont="1" applyAlignment="1">
      <alignment horizontal="distributed" vertical="center" indent="21"/>
    </xf>
    <xf numFmtId="0" fontId="0" fillId="0" borderId="9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F64DA-DA74-4657-AAF3-1D09B97B20AB}">
  <sheetPr>
    <tabColor rgb="FF00B050"/>
  </sheetPr>
  <dimension ref="A1:BF38"/>
  <sheetViews>
    <sheetView tabSelected="1" view="pageBreakPreview" zoomScaleNormal="100" zoomScaleSheetLayoutView="100" workbookViewId="0">
      <selection activeCell="F6" sqref="F6:W6"/>
    </sheetView>
  </sheetViews>
  <sheetFormatPr defaultRowHeight="18.75" x14ac:dyDescent="0.4"/>
  <cols>
    <col min="1" max="54" width="1.625" customWidth="1"/>
    <col min="55" max="55" width="0" hidden="1" customWidth="1"/>
    <col min="56" max="56" width="11" hidden="1" customWidth="1"/>
    <col min="57" max="57" width="13" hidden="1" customWidth="1"/>
    <col min="58" max="58" width="15.125" hidden="1" customWidth="1"/>
    <col min="59" max="69" width="1.625" customWidth="1"/>
  </cols>
  <sheetData>
    <row r="1" spans="1:58" ht="20.100000000000001" customHeight="1" x14ac:dyDescent="0.4">
      <c r="A1" s="101" t="s">
        <v>77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</row>
    <row r="2" spans="1:58" ht="15.95" customHeight="1" x14ac:dyDescent="0.4">
      <c r="A2" s="56" t="s">
        <v>10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</row>
    <row r="3" spans="1:58" ht="18" customHeight="1" x14ac:dyDescent="0.4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R3" s="4"/>
      <c r="AS3" s="4"/>
      <c r="AT3" s="7" t="s">
        <v>11</v>
      </c>
      <c r="AU3" s="105">
        <v>1</v>
      </c>
      <c r="AV3" s="105"/>
      <c r="AW3" s="105"/>
      <c r="AX3" s="4" t="s">
        <v>12</v>
      </c>
      <c r="AY3" s="106"/>
      <c r="AZ3" s="106"/>
      <c r="BA3" s="106"/>
    </row>
    <row r="4" spans="1:58" ht="18" customHeight="1" x14ac:dyDescent="0.4">
      <c r="AU4" s="5" t="s">
        <v>14</v>
      </c>
      <c r="AV4" s="107"/>
      <c r="AW4" s="107"/>
      <c r="AX4" s="107"/>
      <c r="AY4" s="108" t="s">
        <v>13</v>
      </c>
      <c r="AZ4" s="108"/>
      <c r="BA4" s="108"/>
    </row>
    <row r="5" spans="1:58" ht="8.1" customHeight="1" x14ac:dyDescent="0.4"/>
    <row r="6" spans="1:58" ht="21" customHeight="1" x14ac:dyDescent="0.4">
      <c r="A6" s="57" t="s">
        <v>15</v>
      </c>
      <c r="B6" s="57"/>
      <c r="C6" s="57"/>
      <c r="D6" s="57"/>
      <c r="E6" s="57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Y6" s="57" t="s">
        <v>16</v>
      </c>
      <c r="Z6" s="57"/>
      <c r="AA6" s="57"/>
      <c r="AB6" s="57"/>
      <c r="AC6" s="57"/>
      <c r="AD6" s="57"/>
      <c r="AE6" s="57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</row>
    <row r="7" spans="1:58" ht="21" customHeight="1" x14ac:dyDescent="0.4">
      <c r="Y7" s="60" t="s">
        <v>17</v>
      </c>
      <c r="Z7" s="60"/>
      <c r="AA7" s="60"/>
      <c r="AB7" s="60"/>
      <c r="AC7" s="61"/>
      <c r="AD7" s="61"/>
      <c r="AE7" s="61"/>
      <c r="AF7" t="s">
        <v>3</v>
      </c>
      <c r="AG7" s="62"/>
      <c r="AH7" s="62"/>
      <c r="AI7" s="62"/>
      <c r="AJ7" t="s">
        <v>12</v>
      </c>
      <c r="AK7" s="62"/>
      <c r="AL7" s="62"/>
      <c r="AM7" s="62"/>
      <c r="AN7" s="60" t="s">
        <v>18</v>
      </c>
      <c r="AO7" s="60"/>
      <c r="AP7" s="60"/>
      <c r="AQ7" s="61"/>
      <c r="AR7" s="61"/>
      <c r="AS7" s="61"/>
      <c r="AT7" t="s">
        <v>12</v>
      </c>
      <c r="AU7" s="62"/>
      <c r="AV7" s="62"/>
      <c r="AW7" s="62"/>
      <c r="AX7" t="s">
        <v>12</v>
      </c>
      <c r="AY7" s="62"/>
      <c r="AZ7" s="62"/>
      <c r="BA7" s="62"/>
    </row>
    <row r="8" spans="1:58" ht="27.95" customHeight="1" x14ac:dyDescent="0.4">
      <c r="A8" s="63" t="s">
        <v>70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</row>
    <row r="9" spans="1:58" ht="18" customHeight="1" x14ac:dyDescent="0.35">
      <c r="A9" s="64" t="s">
        <v>8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6" t="s">
        <v>71</v>
      </c>
      <c r="N9" s="66"/>
      <c r="O9" s="66"/>
      <c r="P9" s="67" t="s">
        <v>27</v>
      </c>
      <c r="Q9" s="68"/>
      <c r="R9" s="68"/>
      <c r="S9" s="68"/>
      <c r="T9" s="68"/>
      <c r="U9" s="69"/>
      <c r="V9" s="70" t="s">
        <v>72</v>
      </c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2"/>
      <c r="AQ9" s="109" t="s">
        <v>28</v>
      </c>
      <c r="AR9" s="110"/>
      <c r="AS9" s="110"/>
      <c r="AT9" s="111" t="s">
        <v>22</v>
      </c>
      <c r="AU9" s="111"/>
      <c r="AV9" s="111"/>
      <c r="AW9" s="111"/>
      <c r="AX9" s="111"/>
      <c r="AY9" s="112" t="s">
        <v>19</v>
      </c>
      <c r="AZ9" s="112"/>
      <c r="BA9" s="112"/>
    </row>
    <row r="10" spans="1:58" ht="9" customHeight="1" x14ac:dyDescent="0.4">
      <c r="A10" s="73" t="s">
        <v>7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66"/>
      <c r="N10" s="66"/>
      <c r="O10" s="66"/>
      <c r="P10" s="75" t="s">
        <v>49</v>
      </c>
      <c r="Q10" s="76"/>
      <c r="R10" s="76"/>
      <c r="S10" s="80" t="s">
        <v>50</v>
      </c>
      <c r="T10" s="76"/>
      <c r="U10" s="81"/>
      <c r="V10" s="76" t="s">
        <v>23</v>
      </c>
      <c r="W10" s="76"/>
      <c r="X10" s="76"/>
      <c r="Y10" s="76" t="s">
        <v>24</v>
      </c>
      <c r="Z10" s="76"/>
      <c r="AA10" s="76"/>
      <c r="AB10" s="76" t="s">
        <v>25</v>
      </c>
      <c r="AC10" s="76"/>
      <c r="AD10" s="76"/>
      <c r="AE10" s="76" t="s">
        <v>26</v>
      </c>
      <c r="AF10" s="76"/>
      <c r="AG10" s="76"/>
      <c r="AH10" s="83" t="s">
        <v>73</v>
      </c>
      <c r="AI10" s="76"/>
      <c r="AJ10" s="76"/>
      <c r="AK10" s="83" t="s">
        <v>64</v>
      </c>
      <c r="AL10" s="76"/>
      <c r="AM10" s="76"/>
      <c r="AN10" s="113" t="s">
        <v>65</v>
      </c>
      <c r="AO10" s="113"/>
      <c r="AP10" s="114"/>
      <c r="AQ10" s="110"/>
      <c r="AR10" s="110"/>
      <c r="AS10" s="110"/>
      <c r="AT10" s="111"/>
      <c r="AU10" s="111"/>
      <c r="AV10" s="111"/>
      <c r="AW10" s="111"/>
      <c r="AX10" s="111"/>
      <c r="AY10" s="117" t="s">
        <v>20</v>
      </c>
      <c r="AZ10" s="117"/>
      <c r="BA10" s="117"/>
    </row>
    <row r="11" spans="1:58" ht="9" customHeight="1" x14ac:dyDescent="0.4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66"/>
      <c r="N11" s="66"/>
      <c r="O11" s="66"/>
      <c r="P11" s="77"/>
      <c r="Q11" s="76"/>
      <c r="R11" s="76"/>
      <c r="S11" s="76"/>
      <c r="T11" s="76"/>
      <c r="U11" s="81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113"/>
      <c r="AO11" s="113"/>
      <c r="AP11" s="114"/>
      <c r="AQ11" s="110"/>
      <c r="AR11" s="110"/>
      <c r="AS11" s="110"/>
      <c r="AT11" s="111"/>
      <c r="AU11" s="111"/>
      <c r="AV11" s="111"/>
      <c r="AW11" s="111"/>
      <c r="AX11" s="111"/>
      <c r="AY11" s="117"/>
      <c r="AZ11" s="117"/>
      <c r="BA11" s="117"/>
    </row>
    <row r="12" spans="1:58" ht="18" customHeight="1" x14ac:dyDescent="0.4">
      <c r="A12" s="74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66"/>
      <c r="N12" s="66"/>
      <c r="O12" s="66"/>
      <c r="P12" s="78"/>
      <c r="Q12" s="79"/>
      <c r="R12" s="79"/>
      <c r="S12" s="79"/>
      <c r="T12" s="79"/>
      <c r="U12" s="82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115"/>
      <c r="AO12" s="115"/>
      <c r="AP12" s="116"/>
      <c r="AQ12" s="110"/>
      <c r="AR12" s="110"/>
      <c r="AS12" s="110"/>
      <c r="AT12" s="111"/>
      <c r="AU12" s="111"/>
      <c r="AV12" s="111"/>
      <c r="AW12" s="111"/>
      <c r="AX12" s="111"/>
      <c r="AY12" s="100" t="s">
        <v>21</v>
      </c>
      <c r="AZ12" s="100"/>
      <c r="BA12" s="100"/>
      <c r="BD12" t="s">
        <v>75</v>
      </c>
      <c r="BE12" t="s">
        <v>76</v>
      </c>
      <c r="BF12" t="s">
        <v>66</v>
      </c>
    </row>
    <row r="13" spans="1:58" ht="18" customHeight="1" x14ac:dyDescent="0.4">
      <c r="A13" s="102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4"/>
      <c r="M13" s="44"/>
      <c r="N13" s="44"/>
      <c r="O13" s="44"/>
      <c r="P13" s="45"/>
      <c r="Q13" s="46"/>
      <c r="R13" s="46"/>
      <c r="S13" s="46"/>
      <c r="T13" s="46"/>
      <c r="U13" s="47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4"/>
      <c r="AR13" s="44"/>
      <c r="AS13" s="44"/>
      <c r="AT13" s="99" t="str">
        <f>IF(ISBLANK(A14),"",IF(AND(P13="○",S13="○"),IF(AND(AH13=0,AK13=0,AN13=0),$BE$15,$BF$15),IF(AND(P13="○",S13=""),IF(AND(AH13=0,AK13=0,AN13=0),$BE$14,$BF$14),IF(AND(P13="",S13="○"),IF(AND(AH13=0,AK13=0,AN13=0),IF(AND(Y13=0,AB13=0,AE13=0),$BD$13,$BE$13),$BF$13),"種目未記入"))))</f>
        <v/>
      </c>
      <c r="AU13" s="99"/>
      <c r="AV13" s="99"/>
      <c r="AW13" s="99"/>
      <c r="AX13" s="99"/>
      <c r="AY13" s="44"/>
      <c r="AZ13" s="44"/>
      <c r="BA13" s="44"/>
      <c r="BC13" t="s">
        <v>67</v>
      </c>
      <c r="BD13">
        <v>4000</v>
      </c>
      <c r="BE13">
        <v>4500</v>
      </c>
      <c r="BF13">
        <v>5500</v>
      </c>
    </row>
    <row r="14" spans="1:58" ht="26.1" customHeight="1" x14ac:dyDescent="0.4">
      <c r="A14" s="49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1"/>
      <c r="M14" s="44"/>
      <c r="N14" s="44"/>
      <c r="O14" s="44"/>
      <c r="P14" s="45"/>
      <c r="Q14" s="46"/>
      <c r="R14" s="46"/>
      <c r="S14" s="46"/>
      <c r="T14" s="46"/>
      <c r="U14" s="47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4"/>
      <c r="AR14" s="44"/>
      <c r="AS14" s="44"/>
      <c r="AT14" s="99"/>
      <c r="AU14" s="99"/>
      <c r="AV14" s="99"/>
      <c r="AW14" s="99"/>
      <c r="AX14" s="99"/>
      <c r="AY14" s="44"/>
      <c r="AZ14" s="44"/>
      <c r="BA14" s="44"/>
      <c r="BC14" t="s">
        <v>68</v>
      </c>
      <c r="BE14">
        <v>4500</v>
      </c>
      <c r="BF14">
        <v>5500</v>
      </c>
    </row>
    <row r="15" spans="1:58" ht="18" customHeight="1" x14ac:dyDescent="0.4">
      <c r="A15" s="42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4"/>
      <c r="N15" s="44"/>
      <c r="O15" s="44"/>
      <c r="P15" s="45"/>
      <c r="Q15" s="46"/>
      <c r="R15" s="46"/>
      <c r="S15" s="46"/>
      <c r="T15" s="46"/>
      <c r="U15" s="47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4"/>
      <c r="AR15" s="44"/>
      <c r="AS15" s="44"/>
      <c r="AT15" s="99" t="str">
        <f t="shared" ref="AT15" si="0">IF(ISBLANK(A16),"",IF(AND(P15="○",S15="○"),IF(AND(AH15=0,AK15=0,AN15=0),$BE$15,$BF$15),IF(AND(P15="○",S15=""),IF(AND(AH15=0,AK15=0,AN15=0),$BE$14,$BF$14),IF(AND(P15="",S15="○"),IF(AND(AH15=0,AK15=0,AN15=0),IF(AND(Y15=0,AB15=0,AE15=0),$BD$13,$BE$13),$BF$13),"種目未記入"))))</f>
        <v/>
      </c>
      <c r="AU15" s="99"/>
      <c r="AV15" s="99"/>
      <c r="AW15" s="99"/>
      <c r="AX15" s="99"/>
      <c r="AY15" s="44"/>
      <c r="AZ15" s="44"/>
      <c r="BA15" s="44"/>
      <c r="BC15" t="s">
        <v>69</v>
      </c>
      <c r="BE15">
        <v>6000</v>
      </c>
      <c r="BF15">
        <v>6500</v>
      </c>
    </row>
    <row r="16" spans="1:58" ht="26.1" customHeight="1" x14ac:dyDescent="0.4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4"/>
      <c r="N16" s="44"/>
      <c r="O16" s="44"/>
      <c r="P16" s="45"/>
      <c r="Q16" s="46"/>
      <c r="R16" s="46"/>
      <c r="S16" s="46"/>
      <c r="T16" s="46"/>
      <c r="U16" s="47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4"/>
      <c r="AR16" s="44"/>
      <c r="AS16" s="44"/>
      <c r="AT16" s="99"/>
      <c r="AU16" s="99"/>
      <c r="AV16" s="99"/>
      <c r="AW16" s="99"/>
      <c r="AX16" s="99"/>
      <c r="AY16" s="44"/>
      <c r="AZ16" s="44"/>
      <c r="BA16" s="44"/>
    </row>
    <row r="17" spans="1:53" ht="18" customHeight="1" x14ac:dyDescent="0.4">
      <c r="A17" s="42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4"/>
      <c r="N17" s="44"/>
      <c r="O17" s="44"/>
      <c r="P17" s="45"/>
      <c r="Q17" s="46"/>
      <c r="R17" s="46"/>
      <c r="S17" s="46"/>
      <c r="T17" s="46"/>
      <c r="U17" s="47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4"/>
      <c r="AR17" s="44"/>
      <c r="AS17" s="44"/>
      <c r="AT17" s="99" t="str">
        <f t="shared" ref="AT17" si="1">IF(ISBLANK(A18),"",IF(AND(P17="○",S17="○"),IF(AND(AH17=0,AK17=0,AN17=0),$BE$15,$BF$15),IF(AND(P17="○",S17=""),IF(AND(AH17=0,AK17=0,AN17=0),$BE$14,$BF$14),IF(AND(P17="",S17="○"),IF(AND(AH17=0,AK17=0,AN17=0),IF(AND(Y17=0,AB17=0,AE17=0),$BD$13,$BE$13),$BF$13),"種目未記入"))))</f>
        <v/>
      </c>
      <c r="AU17" s="99"/>
      <c r="AV17" s="99"/>
      <c r="AW17" s="99"/>
      <c r="AX17" s="99"/>
      <c r="AY17" s="44"/>
      <c r="AZ17" s="44"/>
      <c r="BA17" s="44"/>
    </row>
    <row r="18" spans="1:53" ht="26.1" customHeight="1" x14ac:dyDescent="0.4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4"/>
      <c r="N18" s="44"/>
      <c r="O18" s="44"/>
      <c r="P18" s="45"/>
      <c r="Q18" s="46"/>
      <c r="R18" s="46"/>
      <c r="S18" s="46"/>
      <c r="T18" s="46"/>
      <c r="U18" s="47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4"/>
      <c r="AR18" s="44"/>
      <c r="AS18" s="44"/>
      <c r="AT18" s="99"/>
      <c r="AU18" s="99"/>
      <c r="AV18" s="99"/>
      <c r="AW18" s="99"/>
      <c r="AX18" s="99"/>
      <c r="AY18" s="44"/>
      <c r="AZ18" s="44"/>
      <c r="BA18" s="44"/>
    </row>
    <row r="19" spans="1:53" ht="18" customHeight="1" x14ac:dyDescent="0.4">
      <c r="A19" s="42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4"/>
      <c r="N19" s="44"/>
      <c r="O19" s="44"/>
      <c r="P19" s="45"/>
      <c r="Q19" s="46"/>
      <c r="R19" s="46"/>
      <c r="S19" s="46"/>
      <c r="T19" s="46"/>
      <c r="U19" s="47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4"/>
      <c r="AR19" s="44"/>
      <c r="AS19" s="44"/>
      <c r="AT19" s="99" t="str">
        <f t="shared" ref="AT19" si="2">IF(ISBLANK(A20),"",IF(AND(P19="○",S19="○"),IF(AND(AH19=0,AK19=0,AN19=0),$BE$15,$BF$15),IF(AND(P19="○",S19=""),IF(AND(AH19=0,AK19=0,AN19=0),$BE$14,$BF$14),IF(AND(P19="",S19="○"),IF(AND(AH19=0,AK19=0,AN19=0),IF(AND(Y19=0,AB19=0,AE19=0),$BD$13,$BE$13),$BF$13),"種目未記入"))))</f>
        <v/>
      </c>
      <c r="AU19" s="99"/>
      <c r="AV19" s="99"/>
      <c r="AW19" s="99"/>
      <c r="AX19" s="99"/>
      <c r="AY19" s="44"/>
      <c r="AZ19" s="44"/>
      <c r="BA19" s="44"/>
    </row>
    <row r="20" spans="1:53" ht="26.1" customHeight="1" x14ac:dyDescent="0.4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4"/>
      <c r="N20" s="44"/>
      <c r="O20" s="44"/>
      <c r="P20" s="45"/>
      <c r="Q20" s="46"/>
      <c r="R20" s="46"/>
      <c r="S20" s="46"/>
      <c r="T20" s="46"/>
      <c r="U20" s="47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4"/>
      <c r="AR20" s="44"/>
      <c r="AS20" s="44"/>
      <c r="AT20" s="99"/>
      <c r="AU20" s="99"/>
      <c r="AV20" s="99"/>
      <c r="AW20" s="99"/>
      <c r="AX20" s="99"/>
      <c r="AY20" s="44"/>
      <c r="AZ20" s="44"/>
      <c r="BA20" s="44"/>
    </row>
    <row r="21" spans="1:53" ht="18" customHeight="1" x14ac:dyDescent="0.4">
      <c r="A21" s="42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4"/>
      <c r="N21" s="44"/>
      <c r="O21" s="44"/>
      <c r="P21" s="45"/>
      <c r="Q21" s="46"/>
      <c r="R21" s="46"/>
      <c r="S21" s="46"/>
      <c r="T21" s="46"/>
      <c r="U21" s="47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4"/>
      <c r="AR21" s="44"/>
      <c r="AS21" s="44"/>
      <c r="AT21" s="99" t="str">
        <f t="shared" ref="AT21" si="3">IF(ISBLANK(A22),"",IF(AND(P21="○",S21="○"),IF(AND(AH21=0,AK21=0,AN21=0),$BE$15,$BF$15),IF(AND(P21="○",S21=""),IF(AND(AH21=0,AK21=0,AN21=0),$BE$14,$BF$14),IF(AND(P21="",S21="○"),IF(AND(AH21=0,AK21=0,AN21=0),IF(AND(Y21=0,AB21=0,AE21=0),$BD$13,$BE$13),$BF$13),"種目未記入"))))</f>
        <v/>
      </c>
      <c r="AU21" s="99"/>
      <c r="AV21" s="99"/>
      <c r="AW21" s="99"/>
      <c r="AX21" s="99"/>
      <c r="AY21" s="44"/>
      <c r="AZ21" s="44"/>
      <c r="BA21" s="44"/>
    </row>
    <row r="22" spans="1:53" ht="26.1" customHeight="1" x14ac:dyDescent="0.4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4"/>
      <c r="N22" s="44"/>
      <c r="O22" s="44"/>
      <c r="P22" s="45"/>
      <c r="Q22" s="46"/>
      <c r="R22" s="46"/>
      <c r="S22" s="46"/>
      <c r="T22" s="46"/>
      <c r="U22" s="47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4"/>
      <c r="AR22" s="44"/>
      <c r="AS22" s="44"/>
      <c r="AT22" s="99"/>
      <c r="AU22" s="99"/>
      <c r="AV22" s="99"/>
      <c r="AW22" s="99"/>
      <c r="AX22" s="99"/>
      <c r="AY22" s="44"/>
      <c r="AZ22" s="44"/>
      <c r="BA22" s="44"/>
    </row>
    <row r="23" spans="1:53" ht="18" customHeight="1" x14ac:dyDescent="0.4">
      <c r="A23" s="42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4"/>
      <c r="N23" s="44"/>
      <c r="O23" s="44"/>
      <c r="P23" s="45"/>
      <c r="Q23" s="46"/>
      <c r="R23" s="46"/>
      <c r="S23" s="46"/>
      <c r="T23" s="46"/>
      <c r="U23" s="47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4"/>
      <c r="AR23" s="44"/>
      <c r="AS23" s="44"/>
      <c r="AT23" s="99" t="str">
        <f t="shared" ref="AT23" si="4">IF(ISBLANK(A24),"",IF(AND(P23="○",S23="○"),IF(AND(AH23=0,AK23=0,AN23=0),$BE$15,$BF$15),IF(AND(P23="○",S23=""),IF(AND(AH23=0,AK23=0,AN23=0),$BE$14,$BF$14),IF(AND(P23="",S23="○"),IF(AND(AH23=0,AK23=0,AN23=0),IF(AND(Y23=0,AB23=0,AE23=0),$BD$13,$BE$13),$BF$13),"種目未記入"))))</f>
        <v/>
      </c>
      <c r="AU23" s="99"/>
      <c r="AV23" s="99"/>
      <c r="AW23" s="99"/>
      <c r="AX23" s="99"/>
      <c r="AY23" s="44"/>
      <c r="AZ23" s="44"/>
      <c r="BA23" s="44"/>
    </row>
    <row r="24" spans="1:53" ht="26.1" customHeight="1" x14ac:dyDescent="0.4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4"/>
      <c r="N24" s="44"/>
      <c r="O24" s="44"/>
      <c r="P24" s="45"/>
      <c r="Q24" s="46"/>
      <c r="R24" s="46"/>
      <c r="S24" s="46"/>
      <c r="T24" s="46"/>
      <c r="U24" s="47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4"/>
      <c r="AR24" s="44"/>
      <c r="AS24" s="44"/>
      <c r="AT24" s="99"/>
      <c r="AU24" s="99"/>
      <c r="AV24" s="99"/>
      <c r="AW24" s="99"/>
      <c r="AX24" s="99"/>
      <c r="AY24" s="44"/>
      <c r="AZ24" s="44"/>
      <c r="BA24" s="44"/>
    </row>
    <row r="25" spans="1:53" ht="18" customHeight="1" x14ac:dyDescent="0.4">
      <c r="A25" s="42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4"/>
      <c r="N25" s="44"/>
      <c r="O25" s="44"/>
      <c r="P25" s="45"/>
      <c r="Q25" s="46"/>
      <c r="R25" s="46"/>
      <c r="S25" s="46"/>
      <c r="T25" s="46"/>
      <c r="U25" s="47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4"/>
      <c r="AR25" s="44"/>
      <c r="AS25" s="44"/>
      <c r="AT25" s="99" t="str">
        <f t="shared" ref="AT25" si="5">IF(ISBLANK(A26),"",IF(AND(P25="○",S25="○"),IF(AND(AH25=0,AK25=0,AN25=0),$BE$15,$BF$15),IF(AND(P25="○",S25=""),IF(AND(AH25=0,AK25=0,AN25=0),$BE$14,$BF$14),IF(AND(P25="",S25="○"),IF(AND(AH25=0,AK25=0,AN25=0),IF(AND(Y25=0,AB25=0,AE25=0),$BD$13,$BE$13),$BF$13),"種目未記入"))))</f>
        <v/>
      </c>
      <c r="AU25" s="99"/>
      <c r="AV25" s="99"/>
      <c r="AW25" s="99"/>
      <c r="AX25" s="99"/>
      <c r="AY25" s="44"/>
      <c r="AZ25" s="44"/>
      <c r="BA25" s="44"/>
    </row>
    <row r="26" spans="1:53" ht="26.1" customHeight="1" x14ac:dyDescent="0.4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4"/>
      <c r="N26" s="44"/>
      <c r="O26" s="44"/>
      <c r="P26" s="45"/>
      <c r="Q26" s="46"/>
      <c r="R26" s="46"/>
      <c r="S26" s="46"/>
      <c r="T26" s="46"/>
      <c r="U26" s="47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4"/>
      <c r="AR26" s="44"/>
      <c r="AS26" s="44"/>
      <c r="AT26" s="99"/>
      <c r="AU26" s="99"/>
      <c r="AV26" s="99"/>
      <c r="AW26" s="99"/>
      <c r="AX26" s="99"/>
      <c r="AY26" s="44"/>
      <c r="AZ26" s="44"/>
      <c r="BA26" s="44"/>
    </row>
    <row r="27" spans="1:53" ht="18" customHeight="1" x14ac:dyDescent="0.4">
      <c r="A27" s="42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4"/>
      <c r="N27" s="44"/>
      <c r="O27" s="44"/>
      <c r="P27" s="45"/>
      <c r="Q27" s="46"/>
      <c r="R27" s="46"/>
      <c r="S27" s="46"/>
      <c r="T27" s="46"/>
      <c r="U27" s="47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4"/>
      <c r="AR27" s="44"/>
      <c r="AS27" s="44"/>
      <c r="AT27" s="99" t="str">
        <f t="shared" ref="AT27" si="6">IF(ISBLANK(A28),"",IF(AND(P27="○",S27="○"),IF(AND(AH27=0,AK27=0,AN27=0),$BE$15,$BF$15),IF(AND(P27="○",S27=""),IF(AND(AH27=0,AK27=0,AN27=0),$BE$14,$BF$14),IF(AND(P27="",S27="○"),IF(AND(AH27=0,AK27=0,AN27=0),IF(AND(Y27=0,AB27=0,AE27=0),$BD$13,$BE$13),$BF$13),"種目未記入"))))</f>
        <v/>
      </c>
      <c r="AU27" s="99"/>
      <c r="AV27" s="99"/>
      <c r="AW27" s="99"/>
      <c r="AX27" s="99"/>
      <c r="AY27" s="44"/>
      <c r="AZ27" s="44"/>
      <c r="BA27" s="44"/>
    </row>
    <row r="28" spans="1:53" ht="26.1" customHeight="1" x14ac:dyDescent="0.4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4"/>
      <c r="N28" s="44"/>
      <c r="O28" s="44"/>
      <c r="P28" s="45"/>
      <c r="Q28" s="46"/>
      <c r="R28" s="46"/>
      <c r="S28" s="46"/>
      <c r="T28" s="46"/>
      <c r="U28" s="47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4"/>
      <c r="AR28" s="44"/>
      <c r="AS28" s="44"/>
      <c r="AT28" s="99"/>
      <c r="AU28" s="99"/>
      <c r="AV28" s="99"/>
      <c r="AW28" s="99"/>
      <c r="AX28" s="99"/>
      <c r="AY28" s="44"/>
      <c r="AZ28" s="44"/>
      <c r="BA28" s="44"/>
    </row>
    <row r="29" spans="1:53" ht="18" customHeight="1" x14ac:dyDescent="0.4">
      <c r="A29" s="42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4"/>
      <c r="N29" s="44"/>
      <c r="O29" s="44"/>
      <c r="P29" s="45"/>
      <c r="Q29" s="46"/>
      <c r="R29" s="46"/>
      <c r="S29" s="46"/>
      <c r="T29" s="46"/>
      <c r="U29" s="47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4"/>
      <c r="AR29" s="44"/>
      <c r="AS29" s="44"/>
      <c r="AT29" s="99" t="str">
        <f t="shared" ref="AT29" si="7">IF(ISBLANK(A30),"",IF(AND(P29="○",S29="○"),IF(AND(AH29=0,AK29=0,AN29=0),$BE$15,$BF$15),IF(AND(P29="○",S29=""),IF(AND(AH29=0,AK29=0,AN29=0),$BE$14,$BF$14),IF(AND(P29="",S29="○"),IF(AND(AH29=0,AK29=0,AN29=0),IF(AND(Y29=0,AB29=0,AE29=0),$BD$13,$BE$13),$BF$13),"種目未記入"))))</f>
        <v/>
      </c>
      <c r="AU29" s="99"/>
      <c r="AV29" s="99"/>
      <c r="AW29" s="99"/>
      <c r="AX29" s="99"/>
      <c r="AY29" s="44"/>
      <c r="AZ29" s="44"/>
      <c r="BA29" s="44"/>
    </row>
    <row r="30" spans="1:53" ht="26.1" customHeight="1" x14ac:dyDescent="0.4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4"/>
      <c r="N30" s="44"/>
      <c r="O30" s="44"/>
      <c r="P30" s="45"/>
      <c r="Q30" s="46"/>
      <c r="R30" s="46"/>
      <c r="S30" s="46"/>
      <c r="T30" s="46"/>
      <c r="U30" s="47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4"/>
      <c r="AR30" s="44"/>
      <c r="AS30" s="44"/>
      <c r="AT30" s="99"/>
      <c r="AU30" s="99"/>
      <c r="AV30" s="99"/>
      <c r="AW30" s="99"/>
      <c r="AX30" s="99"/>
      <c r="AY30" s="44"/>
      <c r="AZ30" s="44"/>
      <c r="BA30" s="44"/>
    </row>
    <row r="31" spans="1:53" ht="18" customHeight="1" x14ac:dyDescent="0.4">
      <c r="A31" s="42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4"/>
      <c r="N31" s="44"/>
      <c r="O31" s="44"/>
      <c r="P31" s="45"/>
      <c r="Q31" s="46"/>
      <c r="R31" s="46"/>
      <c r="S31" s="46"/>
      <c r="T31" s="46"/>
      <c r="U31" s="47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4"/>
      <c r="AR31" s="44"/>
      <c r="AS31" s="44"/>
      <c r="AT31" s="99" t="str">
        <f>IF(ISBLANK(A32),"",IF(AND(P31="○",S31="○"),IF(AND(AH31=0,AK31=0,AN31=0),$BE$15,$BF$15),IF(AND(P31="○",S31=""),IF(AND(AH31=0,AK31=0,AN31=0),$BE$14,$BF$14),IF(AND(P31="",S31="○"),IF(AND(AH31=0,AK31=0,AN31=0),IF(AND(Y31=0,AB31=0,AE31=0),$BD$13,$BE$13),$BF$13),"種目未記入"))))</f>
        <v/>
      </c>
      <c r="AU31" s="99"/>
      <c r="AV31" s="99"/>
      <c r="AW31" s="99"/>
      <c r="AX31" s="99"/>
      <c r="AY31" s="44"/>
      <c r="AZ31" s="44"/>
      <c r="BA31" s="44"/>
    </row>
    <row r="32" spans="1:53" ht="30" customHeight="1" x14ac:dyDescent="0.4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4"/>
      <c r="N32" s="44"/>
      <c r="O32" s="44"/>
      <c r="P32" s="45"/>
      <c r="Q32" s="46"/>
      <c r="R32" s="46"/>
      <c r="S32" s="46"/>
      <c r="T32" s="46"/>
      <c r="U32" s="47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4"/>
      <c r="AR32" s="44"/>
      <c r="AS32" s="44"/>
      <c r="AT32" s="99"/>
      <c r="AU32" s="99"/>
      <c r="AV32" s="99"/>
      <c r="AW32" s="99"/>
      <c r="AX32" s="99"/>
      <c r="AY32" s="44"/>
      <c r="AZ32" s="44"/>
      <c r="BA32" s="44"/>
    </row>
    <row r="33" spans="1:53" ht="26.1" customHeight="1" x14ac:dyDescent="0.4">
      <c r="A33" s="96" t="s">
        <v>30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7"/>
      <c r="AK33" s="84" t="s">
        <v>29</v>
      </c>
      <c r="AL33" s="85"/>
      <c r="AM33" s="85"/>
      <c r="AN33" s="85"/>
      <c r="AO33" s="85"/>
      <c r="AP33" s="85"/>
      <c r="AQ33" s="86" t="str">
        <f>IF(SUM(AT13:AX32)=0,"",SUM(AT13:AX32))</f>
        <v/>
      </c>
      <c r="AR33" s="86"/>
      <c r="AS33" s="86"/>
      <c r="AT33" s="86"/>
      <c r="AU33" s="86"/>
      <c r="AV33" s="86"/>
      <c r="AW33" s="86"/>
      <c r="AX33" s="87"/>
      <c r="AY33" s="88"/>
      <c r="AZ33" s="89"/>
      <c r="BA33" s="90"/>
    </row>
    <row r="34" spans="1:53" ht="9.9499999999999993" customHeight="1" thickBot="1" x14ac:dyDescent="0.4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spans="1:53" ht="18" customHeight="1" x14ac:dyDescent="0.4">
      <c r="A35" s="94" t="s">
        <v>22</v>
      </c>
      <c r="B35" s="95"/>
      <c r="C35" s="95"/>
      <c r="D35" s="95"/>
      <c r="E35" s="95"/>
      <c r="F35" s="95"/>
      <c r="G35" s="95"/>
      <c r="H35" s="95"/>
      <c r="I35" s="95"/>
      <c r="J35" s="95"/>
      <c r="K35" s="98"/>
      <c r="L35" s="94" t="s">
        <v>32</v>
      </c>
      <c r="M35" s="95"/>
      <c r="N35" s="95"/>
      <c r="O35" s="95"/>
      <c r="P35" s="95"/>
      <c r="Q35" s="95"/>
      <c r="R35" s="95"/>
      <c r="S35" s="95"/>
      <c r="T35" s="98"/>
      <c r="U35" s="94" t="s">
        <v>33</v>
      </c>
      <c r="V35" s="95"/>
      <c r="W35" s="95"/>
      <c r="X35" s="95"/>
      <c r="Y35" s="95"/>
      <c r="Z35" s="95"/>
      <c r="AA35" s="95"/>
      <c r="AB35" s="95"/>
      <c r="AC35" s="95"/>
      <c r="AD35" s="95"/>
      <c r="AE35" s="98"/>
      <c r="AF35" s="94" t="s">
        <v>34</v>
      </c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1" t="s">
        <v>35</v>
      </c>
      <c r="AR35" s="92"/>
      <c r="AS35" s="92"/>
      <c r="AT35" s="92"/>
      <c r="AU35" s="92"/>
      <c r="AV35" s="92"/>
      <c r="AW35" s="92"/>
      <c r="AX35" s="92"/>
      <c r="AY35" s="92"/>
      <c r="AZ35" s="92"/>
      <c r="BA35" s="93"/>
    </row>
    <row r="36" spans="1:53" ht="24" customHeight="1" thickBot="1" x14ac:dyDescent="0.45">
      <c r="A36" s="31" t="str">
        <f>IF(SUM(AT13:AX32)=0,"",SUM(AT13:AX32)+SUM('クラス別申込書 (2)'!AT13:AX32)+SUM('クラス別申込書 (3)'!AT13:AX32))</f>
        <v/>
      </c>
      <c r="B36" s="32"/>
      <c r="C36" s="32"/>
      <c r="D36" s="32"/>
      <c r="E36" s="32"/>
      <c r="F36" s="32"/>
      <c r="G36" s="32"/>
      <c r="H36" s="32"/>
      <c r="I36" s="33" t="s">
        <v>31</v>
      </c>
      <c r="J36" s="33"/>
      <c r="K36" s="34"/>
      <c r="L36" s="31" t="str">
        <f>IF(SUM(AY13:BA32)=0,"",(SUM(AY13:BA32)+SUM('クラス別申込書 (2)'!AY13:BA32)+SUM('クラス別申込書 (3)'!AY13:BA32))*650)</f>
        <v/>
      </c>
      <c r="M36" s="32"/>
      <c r="N36" s="32"/>
      <c r="O36" s="32"/>
      <c r="P36" s="32"/>
      <c r="Q36" s="32"/>
      <c r="R36" s="33" t="s">
        <v>31</v>
      </c>
      <c r="S36" s="33"/>
      <c r="T36" s="34"/>
      <c r="U36" s="35"/>
      <c r="V36" s="36"/>
      <c r="W36" s="36"/>
      <c r="X36" s="36"/>
      <c r="Y36" s="36"/>
      <c r="Z36" s="36"/>
      <c r="AA36" s="36"/>
      <c r="AB36" s="36"/>
      <c r="AC36" s="33" t="s">
        <v>31</v>
      </c>
      <c r="AD36" s="33"/>
      <c r="AE36" s="34"/>
      <c r="AF36" s="37" t="s">
        <v>74</v>
      </c>
      <c r="AG36" s="38"/>
      <c r="AH36" s="38"/>
      <c r="AI36" s="38"/>
      <c r="AJ36" s="38"/>
      <c r="AK36" s="38"/>
      <c r="AL36" s="38"/>
      <c r="AM36" s="38"/>
      <c r="AN36" s="33" t="s">
        <v>31</v>
      </c>
      <c r="AO36" s="33"/>
      <c r="AP36" s="33"/>
      <c r="AQ36" s="52" t="str">
        <f>IF(SUM(AT13:AX32)=0,"",SUM(A36:AM36)+SUM('クラス別申込書 (2)'!AT13:AX32)+SUM('クラス別申込書 (3)'!AT13:AX32))</f>
        <v/>
      </c>
      <c r="AR36" s="53"/>
      <c r="AS36" s="53"/>
      <c r="AT36" s="53"/>
      <c r="AU36" s="53"/>
      <c r="AV36" s="53"/>
      <c r="AW36" s="53"/>
      <c r="AX36" s="53"/>
      <c r="AY36" s="54" t="s">
        <v>31</v>
      </c>
      <c r="AZ36" s="54"/>
      <c r="BA36" s="55"/>
    </row>
    <row r="37" spans="1:53" ht="6" customHeight="1" x14ac:dyDescent="0.4">
      <c r="A37" s="11"/>
      <c r="B37" s="11"/>
      <c r="C37" s="11"/>
      <c r="D37" s="11"/>
      <c r="E37" s="11"/>
      <c r="F37" s="11"/>
      <c r="G37" s="11"/>
      <c r="H37" s="11"/>
      <c r="I37" s="3"/>
      <c r="J37" s="3"/>
      <c r="K37" s="3"/>
      <c r="L37" s="11"/>
      <c r="M37" s="11"/>
      <c r="N37" s="11"/>
      <c r="O37" s="11"/>
      <c r="P37" s="11"/>
      <c r="Q37" s="11"/>
      <c r="R37" s="3"/>
      <c r="S37" s="3"/>
      <c r="T37" s="3"/>
      <c r="U37" s="11"/>
      <c r="V37" s="11"/>
      <c r="W37" s="11"/>
      <c r="X37" s="11"/>
      <c r="Y37" s="11"/>
      <c r="Z37" s="11"/>
      <c r="AA37" s="11"/>
      <c r="AB37" s="11"/>
      <c r="AC37" s="3"/>
      <c r="AD37" s="2"/>
      <c r="AE37" s="2"/>
      <c r="AF37" s="10"/>
      <c r="AG37" s="10"/>
      <c r="AH37" s="10"/>
      <c r="AI37" s="10"/>
      <c r="AJ37" s="10"/>
      <c r="AK37" s="10"/>
      <c r="AL37" s="10"/>
      <c r="AM37" s="10"/>
      <c r="AN37" s="2"/>
      <c r="AO37" s="2"/>
      <c r="AP37" s="2"/>
      <c r="AQ37" s="10"/>
      <c r="AR37" s="10"/>
      <c r="AS37" s="10"/>
      <c r="AT37" s="10"/>
      <c r="AU37" s="10"/>
      <c r="AV37" s="10"/>
      <c r="AW37" s="10"/>
      <c r="AX37" s="10"/>
      <c r="AY37" s="2"/>
      <c r="AZ37" s="2"/>
      <c r="BA37" s="2"/>
    </row>
    <row r="38" spans="1:53" ht="21" customHeight="1" x14ac:dyDescent="0.4">
      <c r="A38" s="39" t="s">
        <v>36</v>
      </c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40" t="s">
        <v>48</v>
      </c>
      <c r="M38" s="40"/>
      <c r="N38" s="41" t="s">
        <v>37</v>
      </c>
      <c r="O38" s="41"/>
      <c r="P38" s="41"/>
      <c r="Q38" s="41"/>
      <c r="R38" s="41"/>
      <c r="S38" s="41"/>
      <c r="T38" s="41"/>
      <c r="U38" s="40" t="s">
        <v>48</v>
      </c>
      <c r="V38" s="40"/>
      <c r="W38" s="41" t="s">
        <v>38</v>
      </c>
      <c r="X38" s="41"/>
      <c r="Y38" s="41"/>
      <c r="Z38" s="41"/>
      <c r="AA38" s="41"/>
      <c r="AB38" s="41"/>
      <c r="AC38" s="41"/>
      <c r="AD38" s="8"/>
      <c r="AE38" s="8"/>
      <c r="AF38" s="8" t="s">
        <v>39</v>
      </c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</row>
  </sheetData>
  <sheetProtection algorithmName="SHA-512" hashValue="s2snbdLcUUFa6iqATT+p6FkzE+onOFCN1vQi9cVNOProrw8RHVAzXJSd5oyGvxhHEPtkDcSsf3hV5xtiCt39uw==" saltValue="nZWyIf1R6ARGLotyr0zT/g==" spinCount="100000" sheet="1" objects="1" scenarios="1" selectLockedCells="1"/>
  <mergeCells count="212">
    <mergeCell ref="AE23:AG24"/>
    <mergeCell ref="AE25:AG26"/>
    <mergeCell ref="AE27:AG28"/>
    <mergeCell ref="AE29:AG30"/>
    <mergeCell ref="AE31:AG32"/>
    <mergeCell ref="U35:AE35"/>
    <mergeCell ref="A21:L21"/>
    <mergeCell ref="M21:O22"/>
    <mergeCell ref="P21:R22"/>
    <mergeCell ref="A28:L28"/>
    <mergeCell ref="A29:L29"/>
    <mergeCell ref="M29:O30"/>
    <mergeCell ref="P29:R30"/>
    <mergeCell ref="A30:L30"/>
    <mergeCell ref="A27:L27"/>
    <mergeCell ref="M27:O28"/>
    <mergeCell ref="P27:R28"/>
    <mergeCell ref="A32:L32"/>
    <mergeCell ref="S27:U28"/>
    <mergeCell ref="S29:U30"/>
    <mergeCell ref="S31:U32"/>
    <mergeCell ref="V23:X24"/>
    <mergeCell ref="V25:X26"/>
    <mergeCell ref="V27:X28"/>
    <mergeCell ref="A1:BA1"/>
    <mergeCell ref="A13:L13"/>
    <mergeCell ref="M13:O14"/>
    <mergeCell ref="P13:R14"/>
    <mergeCell ref="S13:U14"/>
    <mergeCell ref="V13:X14"/>
    <mergeCell ref="Y13:AA14"/>
    <mergeCell ref="AE19:AG20"/>
    <mergeCell ref="AE21:AG22"/>
    <mergeCell ref="AU3:AW3"/>
    <mergeCell ref="AY3:BA3"/>
    <mergeCell ref="AV4:AX4"/>
    <mergeCell ref="AY4:BA4"/>
    <mergeCell ref="AK7:AM7"/>
    <mergeCell ref="AN7:AP7"/>
    <mergeCell ref="AQ7:AS7"/>
    <mergeCell ref="AU7:AW7"/>
    <mergeCell ref="AY7:BA7"/>
    <mergeCell ref="AQ9:AS12"/>
    <mergeCell ref="AT9:AX12"/>
    <mergeCell ref="AY9:BA9"/>
    <mergeCell ref="AK10:AM12"/>
    <mergeCell ref="AN10:AP12"/>
    <mergeCell ref="AY10:BA11"/>
    <mergeCell ref="AH27:AJ28"/>
    <mergeCell ref="AH29:AJ30"/>
    <mergeCell ref="AH31:AJ32"/>
    <mergeCell ref="A22:L22"/>
    <mergeCell ref="A19:L19"/>
    <mergeCell ref="M19:O20"/>
    <mergeCell ref="P19:R20"/>
    <mergeCell ref="A24:L24"/>
    <mergeCell ref="A25:L25"/>
    <mergeCell ref="M25:O26"/>
    <mergeCell ref="P25:R26"/>
    <mergeCell ref="A26:L26"/>
    <mergeCell ref="V19:X20"/>
    <mergeCell ref="V21:X22"/>
    <mergeCell ref="S19:U20"/>
    <mergeCell ref="S21:U22"/>
    <mergeCell ref="AH19:AJ20"/>
    <mergeCell ref="AH21:AJ22"/>
    <mergeCell ref="AH23:AJ24"/>
    <mergeCell ref="AH25:AJ26"/>
    <mergeCell ref="A23:L23"/>
    <mergeCell ref="M23:O24"/>
    <mergeCell ref="P23:R24"/>
    <mergeCell ref="A20:L20"/>
    <mergeCell ref="V29:X30"/>
    <mergeCell ref="V31:X32"/>
    <mergeCell ref="S23:U24"/>
    <mergeCell ref="S25:U26"/>
    <mergeCell ref="AB19:AD20"/>
    <mergeCell ref="AB21:AD22"/>
    <mergeCell ref="AB23:AD24"/>
    <mergeCell ref="AB25:AD26"/>
    <mergeCell ref="AB27:AD28"/>
    <mergeCell ref="AB29:AD30"/>
    <mergeCell ref="AB31:AD32"/>
    <mergeCell ref="Y19:AA20"/>
    <mergeCell ref="Y21:AA22"/>
    <mergeCell ref="Y23:AA24"/>
    <mergeCell ref="Y25:AA26"/>
    <mergeCell ref="Y27:AA28"/>
    <mergeCell ref="Y29:AA30"/>
    <mergeCell ref="Y31:AA32"/>
    <mergeCell ref="AY12:BA12"/>
    <mergeCell ref="AK13:AM14"/>
    <mergeCell ref="AN13:AP14"/>
    <mergeCell ref="AQ13:AS14"/>
    <mergeCell ref="AT13:AX14"/>
    <mergeCell ref="AY13:BA14"/>
    <mergeCell ref="AK15:AM16"/>
    <mergeCell ref="AN15:AP16"/>
    <mergeCell ref="AQ15:AS16"/>
    <mergeCell ref="AT15:AX16"/>
    <mergeCell ref="AY15:BA16"/>
    <mergeCell ref="AK17:AM18"/>
    <mergeCell ref="AN17:AP18"/>
    <mergeCell ref="AQ17:AS18"/>
    <mergeCell ref="AT17:AX18"/>
    <mergeCell ref="AY17:BA18"/>
    <mergeCell ref="AK19:AM20"/>
    <mergeCell ref="AN19:AP20"/>
    <mergeCell ref="AQ19:AS20"/>
    <mergeCell ref="AT19:AX20"/>
    <mergeCell ref="AY19:BA20"/>
    <mergeCell ref="AK21:AM22"/>
    <mergeCell ref="AN21:AP22"/>
    <mergeCell ref="AQ21:AS22"/>
    <mergeCell ref="AT21:AX22"/>
    <mergeCell ref="AY21:BA22"/>
    <mergeCell ref="AK23:AM24"/>
    <mergeCell ref="AN23:AP24"/>
    <mergeCell ref="AQ23:AS24"/>
    <mergeCell ref="AT23:AX24"/>
    <mergeCell ref="AY23:BA24"/>
    <mergeCell ref="AK25:AM26"/>
    <mergeCell ref="AN25:AP26"/>
    <mergeCell ref="AQ25:AS26"/>
    <mergeCell ref="AT25:AX26"/>
    <mergeCell ref="AY25:BA26"/>
    <mergeCell ref="AK27:AM28"/>
    <mergeCell ref="AN27:AP28"/>
    <mergeCell ref="AQ27:AS28"/>
    <mergeCell ref="AT27:AX28"/>
    <mergeCell ref="AY27:BA28"/>
    <mergeCell ref="AK29:AM30"/>
    <mergeCell ref="AN29:AP30"/>
    <mergeCell ref="AQ29:AS30"/>
    <mergeCell ref="AT29:AX30"/>
    <mergeCell ref="AY29:BA30"/>
    <mergeCell ref="AK31:AM32"/>
    <mergeCell ref="AN31:AP32"/>
    <mergeCell ref="AQ31:AS32"/>
    <mergeCell ref="AT31:AX32"/>
    <mergeCell ref="AY31:BA32"/>
    <mergeCell ref="AK33:AP33"/>
    <mergeCell ref="AQ33:AX33"/>
    <mergeCell ref="AY33:BA33"/>
    <mergeCell ref="AQ35:BA35"/>
    <mergeCell ref="AF35:AP35"/>
    <mergeCell ref="A33:AJ33"/>
    <mergeCell ref="A35:K35"/>
    <mergeCell ref="L35:T35"/>
    <mergeCell ref="A31:L31"/>
    <mergeCell ref="M31:O32"/>
    <mergeCell ref="P31:R32"/>
    <mergeCell ref="AN36:AP36"/>
    <mergeCell ref="AQ36:AX36"/>
    <mergeCell ref="AY36:BA36"/>
    <mergeCell ref="A2:AH3"/>
    <mergeCell ref="A6:E6"/>
    <mergeCell ref="F6:W6"/>
    <mergeCell ref="Y6:AE6"/>
    <mergeCell ref="AF6:BA6"/>
    <mergeCell ref="Y7:AB7"/>
    <mergeCell ref="AC7:AE7"/>
    <mergeCell ref="AG7:AI7"/>
    <mergeCell ref="A8:BA8"/>
    <mergeCell ref="A9:L9"/>
    <mergeCell ref="M9:O12"/>
    <mergeCell ref="P9:U9"/>
    <mergeCell ref="V9:AP9"/>
    <mergeCell ref="A10:L12"/>
    <mergeCell ref="P10:R12"/>
    <mergeCell ref="S10:U12"/>
    <mergeCell ref="V10:X12"/>
    <mergeCell ref="Y10:AA12"/>
    <mergeCell ref="AB10:AD12"/>
    <mergeCell ref="AE10:AG12"/>
    <mergeCell ref="AH10:AJ12"/>
    <mergeCell ref="AB13:AD14"/>
    <mergeCell ref="AE13:AG14"/>
    <mergeCell ref="AH13:AJ14"/>
    <mergeCell ref="A14:L14"/>
    <mergeCell ref="M15:O16"/>
    <mergeCell ref="P15:R16"/>
    <mergeCell ref="S15:U16"/>
    <mergeCell ref="V15:X16"/>
    <mergeCell ref="Y15:AA16"/>
    <mergeCell ref="AB15:AD16"/>
    <mergeCell ref="AE15:AG16"/>
    <mergeCell ref="AH15:AJ16"/>
    <mergeCell ref="A16:L16"/>
    <mergeCell ref="A15:L15"/>
    <mergeCell ref="A17:L17"/>
    <mergeCell ref="M17:O18"/>
    <mergeCell ref="P17:R18"/>
    <mergeCell ref="S17:U18"/>
    <mergeCell ref="V17:X18"/>
    <mergeCell ref="Y17:AA18"/>
    <mergeCell ref="AB17:AD18"/>
    <mergeCell ref="AE17:AG18"/>
    <mergeCell ref="AH17:AJ18"/>
    <mergeCell ref="A18:L18"/>
    <mergeCell ref="A36:H36"/>
    <mergeCell ref="I36:K36"/>
    <mergeCell ref="L36:Q36"/>
    <mergeCell ref="R36:T36"/>
    <mergeCell ref="U36:AB36"/>
    <mergeCell ref="AC36:AE36"/>
    <mergeCell ref="AF36:AM36"/>
    <mergeCell ref="A38:K38"/>
    <mergeCell ref="L38:M38"/>
    <mergeCell ref="N38:T38"/>
    <mergeCell ref="U38:V38"/>
    <mergeCell ref="W38:AC38"/>
  </mergeCells>
  <phoneticPr fontId="1"/>
  <dataValidations count="14">
    <dataValidation type="list" allowBlank="1" showInputMessage="1" sqref="AY13:BA32" xr:uid="{33CE2A73-B100-4C3A-9185-509BAA1FCA60}">
      <formula1>"1,2,3,4,5,6,7,8,9,10,11,12,13,14,15,16,17,18,19,20,21,22,23,24,25,26,27,28,29,30"</formula1>
    </dataValidation>
    <dataValidation type="list" errorStyle="information" allowBlank="1" showInputMessage="1" showErrorMessage="1" sqref="AB13:AG32" xr:uid="{42E9768E-BEC5-4A00-B51B-274936A45288}">
      <formula1>"１,２,３"</formula1>
    </dataValidation>
    <dataValidation type="list" errorStyle="information" allowBlank="1" showInputMessage="1" showErrorMessage="1" sqref="Y13:AA32" xr:uid="{C2B002DE-67A4-46D7-BD86-504715752CFF}">
      <formula1>"１,２,３,４,５,６"</formula1>
    </dataValidation>
    <dataValidation type="list" errorStyle="information" allowBlank="1" showInputMessage="1" showErrorMessage="1" sqref="V13:X32" xr:uid="{5652A772-EE63-4250-83C9-A394068E8E34}">
      <formula1>"年中,年長"</formula1>
    </dataValidation>
    <dataValidation type="list" allowBlank="1" showInputMessage="1" sqref="AF36:AM36" xr:uid="{0B0B51C9-2D9F-4926-BBA7-F64F0A3000E6}">
      <formula1>"―　"</formula1>
    </dataValidation>
    <dataValidation type="list" errorStyle="information" allowBlank="1" showInputMessage="1" showErrorMessage="1" sqref="U36:AB36" xr:uid="{B075A7C7-A9B6-44B6-B722-D023242389AB}">
      <formula1>"―　,5000,10000,20000,40000"</formula1>
    </dataValidation>
    <dataValidation type="list" allowBlank="1" showInputMessage="1" showErrorMessage="1" sqref="AH13:AJ32" xr:uid="{791B842C-9906-4043-9135-2F494FA83E60}">
      <formula1>"無,１０,９,８,７,６,５,４,３,２,１"</formula1>
    </dataValidation>
    <dataValidation type="list" allowBlank="1" showInputMessage="1" showErrorMessage="1" sqref="AN13:AP32" xr:uid="{F01DACFD-166C-478B-84BF-7814E47F6630}">
      <formula1>"無,１０,９,８,７,６,５,４,３,２,１,初,弐,参,四,五"</formula1>
    </dataValidation>
    <dataValidation type="list" errorStyle="information" allowBlank="1" showInputMessage="1" showErrorMessage="1" sqref="L38:M38 U38:V38" xr:uid="{365CE563-10A1-43C6-8909-E80A83565FD8}">
      <formula1>"☐,☑"</formula1>
    </dataValidation>
    <dataValidation type="list" errorStyle="information" allowBlank="1" showInputMessage="1" showErrorMessage="1" sqref="AK13:AM32" xr:uid="{D397A4E7-6430-4B85-BC8A-15589CEC19EC}">
      <formula1>"初,弐,参,四,五"</formula1>
    </dataValidation>
    <dataValidation type="list" errorStyle="information" allowBlank="1" showInputMessage="1" showErrorMessage="1" sqref="AQ13:AS32" xr:uid="{8753D205-4305-4A3B-8124-3FF399D7C71B}">
      <formula1>"○"</formula1>
    </dataValidation>
    <dataValidation type="list" errorStyle="information" allowBlank="1" showInputMessage="1" showErrorMessage="1" sqref="M13:O32" xr:uid="{B0026A00-2FE2-4F07-9272-1163AFC8F7E3}">
      <formula1>"男,女"</formula1>
    </dataValidation>
    <dataValidation type="list" errorStyle="information" allowBlank="1" showInputMessage="1" showErrorMessage="1" sqref="P13:U32" xr:uid="{F095364B-F332-4263-A80C-C7A7A0897CE8}">
      <formula1>"○,×"</formula1>
    </dataValidation>
    <dataValidation type="list" allowBlank="1" showInputMessage="1" sqref="AY3:BA3" xr:uid="{3E475671-556D-43BF-B4AD-BB58BD6500F8}">
      <formula1>"1,2,3"</formula1>
    </dataValidation>
  </dataValidations>
  <pageMargins left="0.51181102362204722" right="0.39370078740157483" top="0.62992125984251968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E95CD-1E5F-4B01-B887-25A84368F4C9}">
  <sheetPr>
    <tabColor rgb="FF00B050"/>
  </sheetPr>
  <dimension ref="A1:BF38"/>
  <sheetViews>
    <sheetView view="pageBreakPreview" topLeftCell="A8" zoomScaleNormal="100" zoomScaleSheetLayoutView="100" workbookViewId="0">
      <selection activeCell="A14" sqref="A14:L14"/>
    </sheetView>
  </sheetViews>
  <sheetFormatPr defaultRowHeight="18.75" x14ac:dyDescent="0.4"/>
  <cols>
    <col min="1" max="54" width="1.625" customWidth="1"/>
    <col min="55" max="55" width="0" hidden="1" customWidth="1"/>
    <col min="56" max="56" width="11" hidden="1" customWidth="1"/>
    <col min="57" max="57" width="13" hidden="1" customWidth="1"/>
    <col min="58" max="58" width="15.125" hidden="1" customWidth="1"/>
    <col min="59" max="69" width="1.625" customWidth="1"/>
  </cols>
  <sheetData>
    <row r="1" spans="1:58" ht="20.100000000000001" customHeight="1" x14ac:dyDescent="0.4">
      <c r="A1" s="101" t="s">
        <v>77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</row>
    <row r="2" spans="1:58" ht="15.95" customHeight="1" x14ac:dyDescent="0.4">
      <c r="A2" s="56" t="s">
        <v>10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</row>
    <row r="3" spans="1:58" ht="18" customHeight="1" x14ac:dyDescent="0.4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R3" s="4"/>
      <c r="AS3" s="4"/>
      <c r="AT3" s="7" t="s">
        <v>11</v>
      </c>
      <c r="AU3" s="105">
        <v>2</v>
      </c>
      <c r="AV3" s="105"/>
      <c r="AW3" s="105"/>
      <c r="AX3" s="4" t="s">
        <v>12</v>
      </c>
      <c r="AY3" s="105" t="str">
        <f>IF(クラス別申込書!AY3=0,"",IF(クラス別申込書!AY3&gt;=AU3,クラス別申込書!AY3,""))</f>
        <v/>
      </c>
      <c r="AZ3" s="105"/>
      <c r="BA3" s="105"/>
    </row>
    <row r="4" spans="1:58" ht="18" customHeight="1" x14ac:dyDescent="0.4">
      <c r="AU4" s="5" t="s">
        <v>14</v>
      </c>
      <c r="AV4" s="120" t="str">
        <f>IF(クラス別申込書!AV4=0,"",クラス別申込書!AV4)</f>
        <v/>
      </c>
      <c r="AW4" s="120"/>
      <c r="AX4" s="120"/>
      <c r="AY4" s="108" t="s">
        <v>13</v>
      </c>
      <c r="AZ4" s="108"/>
      <c r="BA4" s="108"/>
    </row>
    <row r="5" spans="1:58" ht="8.1" customHeight="1" x14ac:dyDescent="0.4"/>
    <row r="6" spans="1:58" ht="21" customHeight="1" x14ac:dyDescent="0.4">
      <c r="A6" s="57" t="s">
        <v>15</v>
      </c>
      <c r="B6" s="57"/>
      <c r="C6" s="57"/>
      <c r="D6" s="57"/>
      <c r="E6" s="57"/>
      <c r="F6" s="121" t="str">
        <f>IF(クラス別申込書!F6=0,"",クラス別申込書!F6)</f>
        <v/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Y6" s="57" t="s">
        <v>16</v>
      </c>
      <c r="Z6" s="57"/>
      <c r="AA6" s="57"/>
      <c r="AB6" s="57"/>
      <c r="AC6" s="57"/>
      <c r="AD6" s="57"/>
      <c r="AE6" s="57"/>
      <c r="AF6" s="122" t="str">
        <f>IF(クラス別申込書!AF6=0,"",クラス別申込書!AF6)</f>
        <v/>
      </c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</row>
    <row r="7" spans="1:58" ht="21" customHeight="1" x14ac:dyDescent="0.4">
      <c r="Y7" s="60" t="s">
        <v>17</v>
      </c>
      <c r="Z7" s="60"/>
      <c r="AA7" s="60"/>
      <c r="AB7" s="60"/>
      <c r="AC7" s="119" t="str">
        <f>IF(クラス別申込書!AC7=0,"",クラス別申込書!AC7)</f>
        <v/>
      </c>
      <c r="AD7" s="119"/>
      <c r="AE7" s="119"/>
      <c r="AF7" t="s">
        <v>3</v>
      </c>
      <c r="AG7" s="119" t="str">
        <f>IF(クラス別申込書!AG7=0,"",クラス別申込書!AG7)</f>
        <v/>
      </c>
      <c r="AH7" s="119"/>
      <c r="AI7" s="119"/>
      <c r="AJ7" t="s">
        <v>12</v>
      </c>
      <c r="AK7" s="119" t="str">
        <f>IF(クラス別申込書!AK7=0,"",クラス別申込書!AK7)</f>
        <v/>
      </c>
      <c r="AL7" s="119"/>
      <c r="AM7" s="119"/>
      <c r="AN7" s="60" t="s">
        <v>18</v>
      </c>
      <c r="AO7" s="60"/>
      <c r="AP7" s="60"/>
      <c r="AQ7" s="119" t="str">
        <f>IF(クラス別申込書!AQ7=0,"",クラス別申込書!AQ7)</f>
        <v/>
      </c>
      <c r="AR7" s="119"/>
      <c r="AS7" s="119"/>
      <c r="AT7" t="s">
        <v>12</v>
      </c>
      <c r="AU7" s="119" t="str">
        <f>IF(クラス別申込書!AU7=0,"",クラス別申込書!AU7)</f>
        <v/>
      </c>
      <c r="AV7" s="119"/>
      <c r="AW7" s="119"/>
      <c r="AX7" t="s">
        <v>12</v>
      </c>
      <c r="AY7" s="119" t="str">
        <f>IF(クラス別申込書!AY7=0,"",クラス別申込書!AY7)</f>
        <v/>
      </c>
      <c r="AZ7" s="119"/>
      <c r="BA7" s="119"/>
    </row>
    <row r="8" spans="1:58" ht="27.95" customHeight="1" x14ac:dyDescent="0.4">
      <c r="A8" s="63" t="s">
        <v>70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</row>
    <row r="9" spans="1:58" ht="18" customHeight="1" x14ac:dyDescent="0.35">
      <c r="A9" s="64" t="s">
        <v>8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6" t="s">
        <v>71</v>
      </c>
      <c r="N9" s="66"/>
      <c r="O9" s="66"/>
      <c r="P9" s="67" t="s">
        <v>27</v>
      </c>
      <c r="Q9" s="68"/>
      <c r="R9" s="68"/>
      <c r="S9" s="68"/>
      <c r="T9" s="68"/>
      <c r="U9" s="69"/>
      <c r="V9" s="70" t="s">
        <v>72</v>
      </c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2"/>
      <c r="AQ9" s="109" t="s">
        <v>28</v>
      </c>
      <c r="AR9" s="110"/>
      <c r="AS9" s="110"/>
      <c r="AT9" s="111" t="s">
        <v>22</v>
      </c>
      <c r="AU9" s="111"/>
      <c r="AV9" s="111"/>
      <c r="AW9" s="111"/>
      <c r="AX9" s="111"/>
      <c r="AY9" s="112" t="s">
        <v>19</v>
      </c>
      <c r="AZ9" s="112"/>
      <c r="BA9" s="112"/>
    </row>
    <row r="10" spans="1:58" ht="9" customHeight="1" x14ac:dyDescent="0.4">
      <c r="A10" s="73" t="s">
        <v>7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66"/>
      <c r="N10" s="66"/>
      <c r="O10" s="66"/>
      <c r="P10" s="75" t="s">
        <v>49</v>
      </c>
      <c r="Q10" s="76"/>
      <c r="R10" s="76"/>
      <c r="S10" s="80" t="s">
        <v>50</v>
      </c>
      <c r="T10" s="76"/>
      <c r="U10" s="81"/>
      <c r="V10" s="76" t="s">
        <v>23</v>
      </c>
      <c r="W10" s="76"/>
      <c r="X10" s="76"/>
      <c r="Y10" s="76" t="s">
        <v>24</v>
      </c>
      <c r="Z10" s="76"/>
      <c r="AA10" s="76"/>
      <c r="AB10" s="76" t="s">
        <v>25</v>
      </c>
      <c r="AC10" s="76"/>
      <c r="AD10" s="76"/>
      <c r="AE10" s="76" t="s">
        <v>26</v>
      </c>
      <c r="AF10" s="76"/>
      <c r="AG10" s="76"/>
      <c r="AH10" s="83" t="s">
        <v>73</v>
      </c>
      <c r="AI10" s="76"/>
      <c r="AJ10" s="76"/>
      <c r="AK10" s="83" t="s">
        <v>64</v>
      </c>
      <c r="AL10" s="76"/>
      <c r="AM10" s="76"/>
      <c r="AN10" s="113" t="s">
        <v>65</v>
      </c>
      <c r="AO10" s="113"/>
      <c r="AP10" s="114"/>
      <c r="AQ10" s="110"/>
      <c r="AR10" s="110"/>
      <c r="AS10" s="110"/>
      <c r="AT10" s="111"/>
      <c r="AU10" s="111"/>
      <c r="AV10" s="111"/>
      <c r="AW10" s="111"/>
      <c r="AX10" s="111"/>
      <c r="AY10" s="117" t="s">
        <v>20</v>
      </c>
      <c r="AZ10" s="117"/>
      <c r="BA10" s="117"/>
    </row>
    <row r="11" spans="1:58" ht="9" customHeight="1" x14ac:dyDescent="0.4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66"/>
      <c r="N11" s="66"/>
      <c r="O11" s="66"/>
      <c r="P11" s="77"/>
      <c r="Q11" s="76"/>
      <c r="R11" s="76"/>
      <c r="S11" s="76"/>
      <c r="T11" s="76"/>
      <c r="U11" s="81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113"/>
      <c r="AO11" s="113"/>
      <c r="AP11" s="114"/>
      <c r="AQ11" s="110"/>
      <c r="AR11" s="110"/>
      <c r="AS11" s="110"/>
      <c r="AT11" s="111"/>
      <c r="AU11" s="111"/>
      <c r="AV11" s="111"/>
      <c r="AW11" s="111"/>
      <c r="AX11" s="111"/>
      <c r="AY11" s="117"/>
      <c r="AZ11" s="117"/>
      <c r="BA11" s="117"/>
    </row>
    <row r="12" spans="1:58" ht="18" customHeight="1" x14ac:dyDescent="0.4">
      <c r="A12" s="74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66"/>
      <c r="N12" s="66"/>
      <c r="O12" s="66"/>
      <c r="P12" s="78"/>
      <c r="Q12" s="79"/>
      <c r="R12" s="79"/>
      <c r="S12" s="79"/>
      <c r="T12" s="79"/>
      <c r="U12" s="82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115"/>
      <c r="AO12" s="115"/>
      <c r="AP12" s="116"/>
      <c r="AQ12" s="110"/>
      <c r="AR12" s="110"/>
      <c r="AS12" s="110"/>
      <c r="AT12" s="111"/>
      <c r="AU12" s="111"/>
      <c r="AV12" s="111"/>
      <c r="AW12" s="111"/>
      <c r="AX12" s="111"/>
      <c r="AY12" s="100" t="s">
        <v>21</v>
      </c>
      <c r="AZ12" s="100"/>
      <c r="BA12" s="100"/>
      <c r="BD12" t="s">
        <v>75</v>
      </c>
      <c r="BE12" t="s">
        <v>76</v>
      </c>
      <c r="BF12" t="s">
        <v>66</v>
      </c>
    </row>
    <row r="13" spans="1:58" ht="18" customHeight="1" x14ac:dyDescent="0.4">
      <c r="A13" s="102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4"/>
      <c r="M13" s="44"/>
      <c r="N13" s="44"/>
      <c r="O13" s="44"/>
      <c r="P13" s="45"/>
      <c r="Q13" s="46"/>
      <c r="R13" s="46"/>
      <c r="S13" s="46"/>
      <c r="T13" s="46"/>
      <c r="U13" s="47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4"/>
      <c r="AR13" s="44"/>
      <c r="AS13" s="44"/>
      <c r="AT13" s="99" t="str">
        <f>IF(ISBLANK(A14),"",IF(AND(P13="○",S13="○"),IF(AND(AH13=0,AK13=0,AN13=0),$BE$15,$BF$15),IF(AND(P13="○",S13=""),IF(AND(AH13=0,AK13=0,AN13=0),$BE$14,$BF$14),IF(AND(P13="",S13="○"),IF(AND(AH13=0,AK13=0,AN13=0),IF(AND(Y13=0,AB13=0,AE13=0),$BD$13,$BE$13),$BF$13),"種目未記入"))))</f>
        <v/>
      </c>
      <c r="AU13" s="99"/>
      <c r="AV13" s="99"/>
      <c r="AW13" s="99"/>
      <c r="AX13" s="99"/>
      <c r="AY13" s="44"/>
      <c r="AZ13" s="44"/>
      <c r="BA13" s="44"/>
      <c r="BC13" t="s">
        <v>67</v>
      </c>
      <c r="BD13">
        <v>4000</v>
      </c>
      <c r="BE13">
        <v>4500</v>
      </c>
      <c r="BF13">
        <v>5500</v>
      </c>
    </row>
    <row r="14" spans="1:58" ht="26.1" customHeight="1" x14ac:dyDescent="0.4">
      <c r="A14" s="49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1"/>
      <c r="M14" s="44"/>
      <c r="N14" s="44"/>
      <c r="O14" s="44"/>
      <c r="P14" s="45"/>
      <c r="Q14" s="46"/>
      <c r="R14" s="46"/>
      <c r="S14" s="46"/>
      <c r="T14" s="46"/>
      <c r="U14" s="47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4"/>
      <c r="AR14" s="44"/>
      <c r="AS14" s="44"/>
      <c r="AT14" s="99"/>
      <c r="AU14" s="99"/>
      <c r="AV14" s="99"/>
      <c r="AW14" s="99"/>
      <c r="AX14" s="99"/>
      <c r="AY14" s="44"/>
      <c r="AZ14" s="44"/>
      <c r="BA14" s="44"/>
      <c r="BC14" t="s">
        <v>68</v>
      </c>
      <c r="BE14">
        <v>4500</v>
      </c>
      <c r="BF14">
        <v>5500</v>
      </c>
    </row>
    <row r="15" spans="1:58" ht="18" customHeight="1" x14ac:dyDescent="0.4">
      <c r="A15" s="42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4"/>
      <c r="N15" s="44"/>
      <c r="O15" s="44"/>
      <c r="P15" s="45"/>
      <c r="Q15" s="46"/>
      <c r="R15" s="46"/>
      <c r="S15" s="46"/>
      <c r="T15" s="46"/>
      <c r="U15" s="47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4"/>
      <c r="AR15" s="44"/>
      <c r="AS15" s="44"/>
      <c r="AT15" s="99" t="str">
        <f t="shared" ref="AT15" si="0">IF(ISBLANK(A16),"",IF(AND(P15="○",S15="○"),IF(AND(AH15=0,AK15=0,AN15=0),$BE$15,$BF$15),IF(AND(P15="○",S15=""),IF(AND(AH15=0,AK15=0,AN15=0),$BE$14,$BF$14),IF(AND(P15="",S15="○"),IF(AND(AH15=0,AK15=0,AN15=0),IF(AND(Y15=0,AB15=0,AE15=0),$BD$13,$BE$13),$BF$13),"種目未記入"))))</f>
        <v/>
      </c>
      <c r="AU15" s="99"/>
      <c r="AV15" s="99"/>
      <c r="AW15" s="99"/>
      <c r="AX15" s="99"/>
      <c r="AY15" s="44"/>
      <c r="AZ15" s="44"/>
      <c r="BA15" s="44"/>
      <c r="BC15" t="s">
        <v>69</v>
      </c>
      <c r="BE15">
        <v>6000</v>
      </c>
      <c r="BF15">
        <v>6500</v>
      </c>
    </row>
    <row r="16" spans="1:58" ht="26.1" customHeight="1" x14ac:dyDescent="0.4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4"/>
      <c r="N16" s="44"/>
      <c r="O16" s="44"/>
      <c r="P16" s="45"/>
      <c r="Q16" s="46"/>
      <c r="R16" s="46"/>
      <c r="S16" s="46"/>
      <c r="T16" s="46"/>
      <c r="U16" s="47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4"/>
      <c r="AR16" s="44"/>
      <c r="AS16" s="44"/>
      <c r="AT16" s="99"/>
      <c r="AU16" s="99"/>
      <c r="AV16" s="99"/>
      <c r="AW16" s="99"/>
      <c r="AX16" s="99"/>
      <c r="AY16" s="44"/>
      <c r="AZ16" s="44"/>
      <c r="BA16" s="44"/>
    </row>
    <row r="17" spans="1:53" ht="18" customHeight="1" x14ac:dyDescent="0.4">
      <c r="A17" s="42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4"/>
      <c r="N17" s="44"/>
      <c r="O17" s="44"/>
      <c r="P17" s="45"/>
      <c r="Q17" s="46"/>
      <c r="R17" s="46"/>
      <c r="S17" s="46"/>
      <c r="T17" s="46"/>
      <c r="U17" s="47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4"/>
      <c r="AR17" s="44"/>
      <c r="AS17" s="44"/>
      <c r="AT17" s="99" t="str">
        <f t="shared" ref="AT17" si="1">IF(ISBLANK(A18),"",IF(AND(P17="○",S17="○"),IF(AND(AH17=0,AK17=0,AN17=0),$BE$15,$BF$15),IF(AND(P17="○",S17=""),IF(AND(AH17=0,AK17=0,AN17=0),$BE$14,$BF$14),IF(AND(P17="",S17="○"),IF(AND(AH17=0,AK17=0,AN17=0),IF(AND(Y17=0,AB17=0,AE17=0),$BD$13,$BE$13),$BF$13),"種目未記入"))))</f>
        <v/>
      </c>
      <c r="AU17" s="99"/>
      <c r="AV17" s="99"/>
      <c r="AW17" s="99"/>
      <c r="AX17" s="99"/>
      <c r="AY17" s="44"/>
      <c r="AZ17" s="44"/>
      <c r="BA17" s="44"/>
    </row>
    <row r="18" spans="1:53" ht="26.1" customHeight="1" x14ac:dyDescent="0.4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4"/>
      <c r="N18" s="44"/>
      <c r="O18" s="44"/>
      <c r="P18" s="45"/>
      <c r="Q18" s="46"/>
      <c r="R18" s="46"/>
      <c r="S18" s="46"/>
      <c r="T18" s="46"/>
      <c r="U18" s="47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4"/>
      <c r="AR18" s="44"/>
      <c r="AS18" s="44"/>
      <c r="AT18" s="99"/>
      <c r="AU18" s="99"/>
      <c r="AV18" s="99"/>
      <c r="AW18" s="99"/>
      <c r="AX18" s="99"/>
      <c r="AY18" s="44"/>
      <c r="AZ18" s="44"/>
      <c r="BA18" s="44"/>
    </row>
    <row r="19" spans="1:53" ht="18" customHeight="1" x14ac:dyDescent="0.4">
      <c r="A19" s="42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4"/>
      <c r="N19" s="44"/>
      <c r="O19" s="44"/>
      <c r="P19" s="45"/>
      <c r="Q19" s="46"/>
      <c r="R19" s="46"/>
      <c r="S19" s="46"/>
      <c r="T19" s="46"/>
      <c r="U19" s="47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4"/>
      <c r="AR19" s="44"/>
      <c r="AS19" s="44"/>
      <c r="AT19" s="99" t="str">
        <f t="shared" ref="AT19" si="2">IF(ISBLANK(A20),"",IF(AND(P19="○",S19="○"),IF(AND(AH19=0,AK19=0,AN19=0),$BE$15,$BF$15),IF(AND(P19="○",S19=""),IF(AND(AH19=0,AK19=0,AN19=0),$BE$14,$BF$14),IF(AND(P19="",S19="○"),IF(AND(AH19=0,AK19=0,AN19=0),IF(AND(Y19=0,AB19=0,AE19=0),$BD$13,$BE$13),$BF$13),"種目未記入"))))</f>
        <v/>
      </c>
      <c r="AU19" s="99"/>
      <c r="AV19" s="99"/>
      <c r="AW19" s="99"/>
      <c r="AX19" s="99"/>
      <c r="AY19" s="44"/>
      <c r="AZ19" s="44"/>
      <c r="BA19" s="44"/>
    </row>
    <row r="20" spans="1:53" ht="26.1" customHeight="1" x14ac:dyDescent="0.4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4"/>
      <c r="N20" s="44"/>
      <c r="O20" s="44"/>
      <c r="P20" s="45"/>
      <c r="Q20" s="46"/>
      <c r="R20" s="46"/>
      <c r="S20" s="46"/>
      <c r="T20" s="46"/>
      <c r="U20" s="47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4"/>
      <c r="AR20" s="44"/>
      <c r="AS20" s="44"/>
      <c r="AT20" s="99"/>
      <c r="AU20" s="99"/>
      <c r="AV20" s="99"/>
      <c r="AW20" s="99"/>
      <c r="AX20" s="99"/>
      <c r="AY20" s="44"/>
      <c r="AZ20" s="44"/>
      <c r="BA20" s="44"/>
    </row>
    <row r="21" spans="1:53" ht="18" customHeight="1" x14ac:dyDescent="0.4">
      <c r="A21" s="42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4"/>
      <c r="N21" s="44"/>
      <c r="O21" s="44"/>
      <c r="P21" s="45"/>
      <c r="Q21" s="46"/>
      <c r="R21" s="46"/>
      <c r="S21" s="46"/>
      <c r="T21" s="46"/>
      <c r="U21" s="47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4"/>
      <c r="AR21" s="44"/>
      <c r="AS21" s="44"/>
      <c r="AT21" s="99" t="str">
        <f t="shared" ref="AT21" si="3">IF(ISBLANK(A22),"",IF(AND(P21="○",S21="○"),IF(AND(AH21=0,AK21=0,AN21=0),$BE$15,$BF$15),IF(AND(P21="○",S21=""),IF(AND(AH21=0,AK21=0,AN21=0),$BE$14,$BF$14),IF(AND(P21="",S21="○"),IF(AND(AH21=0,AK21=0,AN21=0),IF(AND(Y21=0,AB21=0,AE21=0),$BD$13,$BE$13),$BF$13),"種目未記入"))))</f>
        <v/>
      </c>
      <c r="AU21" s="99"/>
      <c r="AV21" s="99"/>
      <c r="AW21" s="99"/>
      <c r="AX21" s="99"/>
      <c r="AY21" s="44"/>
      <c r="AZ21" s="44"/>
      <c r="BA21" s="44"/>
    </row>
    <row r="22" spans="1:53" ht="26.1" customHeight="1" x14ac:dyDescent="0.4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4"/>
      <c r="N22" s="44"/>
      <c r="O22" s="44"/>
      <c r="P22" s="45"/>
      <c r="Q22" s="46"/>
      <c r="R22" s="46"/>
      <c r="S22" s="46"/>
      <c r="T22" s="46"/>
      <c r="U22" s="47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4"/>
      <c r="AR22" s="44"/>
      <c r="AS22" s="44"/>
      <c r="AT22" s="99"/>
      <c r="AU22" s="99"/>
      <c r="AV22" s="99"/>
      <c r="AW22" s="99"/>
      <c r="AX22" s="99"/>
      <c r="AY22" s="44"/>
      <c r="AZ22" s="44"/>
      <c r="BA22" s="44"/>
    </row>
    <row r="23" spans="1:53" ht="18" customHeight="1" x14ac:dyDescent="0.4">
      <c r="A23" s="42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4"/>
      <c r="N23" s="44"/>
      <c r="O23" s="44"/>
      <c r="P23" s="45"/>
      <c r="Q23" s="46"/>
      <c r="R23" s="46"/>
      <c r="S23" s="46"/>
      <c r="T23" s="46"/>
      <c r="U23" s="47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4"/>
      <c r="AR23" s="44"/>
      <c r="AS23" s="44"/>
      <c r="AT23" s="99" t="str">
        <f t="shared" ref="AT23" si="4">IF(ISBLANK(A24),"",IF(AND(P23="○",S23="○"),IF(AND(AH23=0,AK23=0,AN23=0),$BE$15,$BF$15),IF(AND(P23="○",S23=""),IF(AND(AH23=0,AK23=0,AN23=0),$BE$14,$BF$14),IF(AND(P23="",S23="○"),IF(AND(AH23=0,AK23=0,AN23=0),IF(AND(Y23=0,AB23=0,AE23=0),$BD$13,$BE$13),$BF$13),"種目未記入"))))</f>
        <v/>
      </c>
      <c r="AU23" s="99"/>
      <c r="AV23" s="99"/>
      <c r="AW23" s="99"/>
      <c r="AX23" s="99"/>
      <c r="AY23" s="44"/>
      <c r="AZ23" s="44"/>
      <c r="BA23" s="44"/>
    </row>
    <row r="24" spans="1:53" ht="26.1" customHeight="1" x14ac:dyDescent="0.4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4"/>
      <c r="N24" s="44"/>
      <c r="O24" s="44"/>
      <c r="P24" s="45"/>
      <c r="Q24" s="46"/>
      <c r="R24" s="46"/>
      <c r="S24" s="46"/>
      <c r="T24" s="46"/>
      <c r="U24" s="47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4"/>
      <c r="AR24" s="44"/>
      <c r="AS24" s="44"/>
      <c r="AT24" s="99"/>
      <c r="AU24" s="99"/>
      <c r="AV24" s="99"/>
      <c r="AW24" s="99"/>
      <c r="AX24" s="99"/>
      <c r="AY24" s="44"/>
      <c r="AZ24" s="44"/>
      <c r="BA24" s="44"/>
    </row>
    <row r="25" spans="1:53" ht="18" customHeight="1" x14ac:dyDescent="0.4">
      <c r="A25" s="42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4"/>
      <c r="N25" s="44"/>
      <c r="O25" s="44"/>
      <c r="P25" s="45"/>
      <c r="Q25" s="46"/>
      <c r="R25" s="46"/>
      <c r="S25" s="46"/>
      <c r="T25" s="46"/>
      <c r="U25" s="47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4"/>
      <c r="AR25" s="44"/>
      <c r="AS25" s="44"/>
      <c r="AT25" s="99" t="str">
        <f t="shared" ref="AT25" si="5">IF(ISBLANK(A26),"",IF(AND(P25="○",S25="○"),IF(AND(AH25=0,AK25=0,AN25=0),$BE$15,$BF$15),IF(AND(P25="○",S25=""),IF(AND(AH25=0,AK25=0,AN25=0),$BE$14,$BF$14),IF(AND(P25="",S25="○"),IF(AND(AH25=0,AK25=0,AN25=0),IF(AND(Y25=0,AB25=0,AE25=0),$BD$13,$BE$13),$BF$13),"種目未記入"))))</f>
        <v/>
      </c>
      <c r="AU25" s="99"/>
      <c r="AV25" s="99"/>
      <c r="AW25" s="99"/>
      <c r="AX25" s="99"/>
      <c r="AY25" s="44"/>
      <c r="AZ25" s="44"/>
      <c r="BA25" s="44"/>
    </row>
    <row r="26" spans="1:53" ht="26.1" customHeight="1" x14ac:dyDescent="0.4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4"/>
      <c r="N26" s="44"/>
      <c r="O26" s="44"/>
      <c r="P26" s="45"/>
      <c r="Q26" s="46"/>
      <c r="R26" s="46"/>
      <c r="S26" s="46"/>
      <c r="T26" s="46"/>
      <c r="U26" s="47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4"/>
      <c r="AR26" s="44"/>
      <c r="AS26" s="44"/>
      <c r="AT26" s="99"/>
      <c r="AU26" s="99"/>
      <c r="AV26" s="99"/>
      <c r="AW26" s="99"/>
      <c r="AX26" s="99"/>
      <c r="AY26" s="44"/>
      <c r="AZ26" s="44"/>
      <c r="BA26" s="44"/>
    </row>
    <row r="27" spans="1:53" ht="18" customHeight="1" x14ac:dyDescent="0.4">
      <c r="A27" s="42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4"/>
      <c r="N27" s="44"/>
      <c r="O27" s="44"/>
      <c r="P27" s="45"/>
      <c r="Q27" s="46"/>
      <c r="R27" s="46"/>
      <c r="S27" s="46"/>
      <c r="T27" s="46"/>
      <c r="U27" s="47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4"/>
      <c r="AR27" s="44"/>
      <c r="AS27" s="44"/>
      <c r="AT27" s="99" t="str">
        <f t="shared" ref="AT27" si="6">IF(ISBLANK(A28),"",IF(AND(P27="○",S27="○"),IF(AND(AH27=0,AK27=0,AN27=0),$BE$15,$BF$15),IF(AND(P27="○",S27=""),IF(AND(AH27=0,AK27=0,AN27=0),$BE$14,$BF$14),IF(AND(P27="",S27="○"),IF(AND(AH27=0,AK27=0,AN27=0),IF(AND(Y27=0,AB27=0,AE27=0),$BD$13,$BE$13),$BF$13),"種目未記入"))))</f>
        <v/>
      </c>
      <c r="AU27" s="99"/>
      <c r="AV27" s="99"/>
      <c r="AW27" s="99"/>
      <c r="AX27" s="99"/>
      <c r="AY27" s="44"/>
      <c r="AZ27" s="44"/>
      <c r="BA27" s="44"/>
    </row>
    <row r="28" spans="1:53" ht="26.1" customHeight="1" x14ac:dyDescent="0.4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4"/>
      <c r="N28" s="44"/>
      <c r="O28" s="44"/>
      <c r="P28" s="45"/>
      <c r="Q28" s="46"/>
      <c r="R28" s="46"/>
      <c r="S28" s="46"/>
      <c r="T28" s="46"/>
      <c r="U28" s="47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4"/>
      <c r="AR28" s="44"/>
      <c r="AS28" s="44"/>
      <c r="AT28" s="99"/>
      <c r="AU28" s="99"/>
      <c r="AV28" s="99"/>
      <c r="AW28" s="99"/>
      <c r="AX28" s="99"/>
      <c r="AY28" s="44"/>
      <c r="AZ28" s="44"/>
      <c r="BA28" s="44"/>
    </row>
    <row r="29" spans="1:53" ht="18" customHeight="1" x14ac:dyDescent="0.4">
      <c r="A29" s="42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4"/>
      <c r="N29" s="44"/>
      <c r="O29" s="44"/>
      <c r="P29" s="45"/>
      <c r="Q29" s="46"/>
      <c r="R29" s="46"/>
      <c r="S29" s="46"/>
      <c r="T29" s="46"/>
      <c r="U29" s="47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4"/>
      <c r="AR29" s="44"/>
      <c r="AS29" s="44"/>
      <c r="AT29" s="99" t="str">
        <f t="shared" ref="AT29" si="7">IF(ISBLANK(A30),"",IF(AND(P29="○",S29="○"),IF(AND(AH29=0,AK29=0,AN29=0),$BE$15,$BF$15),IF(AND(P29="○",S29=""),IF(AND(AH29=0,AK29=0,AN29=0),$BE$14,$BF$14),IF(AND(P29="",S29="○"),IF(AND(AH29=0,AK29=0,AN29=0),IF(AND(Y29=0,AB29=0,AE29=0),$BD$13,$BE$13),$BF$13),"種目未記入"))))</f>
        <v/>
      </c>
      <c r="AU29" s="99"/>
      <c r="AV29" s="99"/>
      <c r="AW29" s="99"/>
      <c r="AX29" s="99"/>
      <c r="AY29" s="44"/>
      <c r="AZ29" s="44"/>
      <c r="BA29" s="44"/>
    </row>
    <row r="30" spans="1:53" ht="26.1" customHeight="1" x14ac:dyDescent="0.4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4"/>
      <c r="N30" s="44"/>
      <c r="O30" s="44"/>
      <c r="P30" s="45"/>
      <c r="Q30" s="46"/>
      <c r="R30" s="46"/>
      <c r="S30" s="46"/>
      <c r="T30" s="46"/>
      <c r="U30" s="47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4"/>
      <c r="AR30" s="44"/>
      <c r="AS30" s="44"/>
      <c r="AT30" s="99"/>
      <c r="AU30" s="99"/>
      <c r="AV30" s="99"/>
      <c r="AW30" s="99"/>
      <c r="AX30" s="99"/>
      <c r="AY30" s="44"/>
      <c r="AZ30" s="44"/>
      <c r="BA30" s="44"/>
    </row>
    <row r="31" spans="1:53" ht="18" customHeight="1" x14ac:dyDescent="0.4">
      <c r="A31" s="42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4"/>
      <c r="N31" s="44"/>
      <c r="O31" s="44"/>
      <c r="P31" s="45"/>
      <c r="Q31" s="46"/>
      <c r="R31" s="46"/>
      <c r="S31" s="46"/>
      <c r="T31" s="46"/>
      <c r="U31" s="47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4"/>
      <c r="AR31" s="44"/>
      <c r="AS31" s="44"/>
      <c r="AT31" s="99" t="str">
        <f>IF(ISBLANK(A32),"",IF(AND(P31="○",S31="○"),IF(AND(AH31=0,AK31=0,AN31=0),$BE$15,$BF$15),IF(AND(P31="○",S31=""),IF(AND(AH31=0,AK31=0,AN31=0),$BE$14,$BF$14),IF(AND(P31="",S31="○"),IF(AND(AH31=0,AK31=0,AN31=0),IF(AND(Y31=0,AB31=0,AE31=0),$BD$13,$BE$13),$BF$13),"種目未記入"))))</f>
        <v/>
      </c>
      <c r="AU31" s="99"/>
      <c r="AV31" s="99"/>
      <c r="AW31" s="99"/>
      <c r="AX31" s="99"/>
      <c r="AY31" s="44"/>
      <c r="AZ31" s="44"/>
      <c r="BA31" s="44"/>
    </row>
    <row r="32" spans="1:53" ht="30" customHeight="1" x14ac:dyDescent="0.4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4"/>
      <c r="N32" s="44"/>
      <c r="O32" s="44"/>
      <c r="P32" s="45"/>
      <c r="Q32" s="46"/>
      <c r="R32" s="46"/>
      <c r="S32" s="46"/>
      <c r="T32" s="46"/>
      <c r="U32" s="47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4"/>
      <c r="AR32" s="44"/>
      <c r="AS32" s="44"/>
      <c r="AT32" s="99"/>
      <c r="AU32" s="99"/>
      <c r="AV32" s="99"/>
      <c r="AW32" s="99"/>
      <c r="AX32" s="99"/>
      <c r="AY32" s="44"/>
      <c r="AZ32" s="44"/>
      <c r="BA32" s="44"/>
    </row>
    <row r="33" spans="1:53" ht="26.1" customHeight="1" x14ac:dyDescent="0.4">
      <c r="A33" s="96" t="s">
        <v>30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7"/>
      <c r="AK33" s="84" t="s">
        <v>29</v>
      </c>
      <c r="AL33" s="85"/>
      <c r="AM33" s="85"/>
      <c r="AN33" s="85"/>
      <c r="AO33" s="85"/>
      <c r="AP33" s="85"/>
      <c r="AQ33" s="86" t="str">
        <f>IF(SUM(AT13:AX32)=0,"",SUM(AT13:AX32))</f>
        <v/>
      </c>
      <c r="AR33" s="86"/>
      <c r="AS33" s="86"/>
      <c r="AT33" s="86"/>
      <c r="AU33" s="86"/>
      <c r="AV33" s="86"/>
      <c r="AW33" s="86"/>
      <c r="AX33" s="87"/>
      <c r="AY33" s="88"/>
      <c r="AZ33" s="89"/>
      <c r="BA33" s="90"/>
    </row>
    <row r="34" spans="1:53" ht="9.9499999999999993" customHeight="1" thickBot="1" x14ac:dyDescent="0.4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spans="1:53" ht="18" customHeight="1" x14ac:dyDescent="0.4">
      <c r="A35" s="94" t="s">
        <v>22</v>
      </c>
      <c r="B35" s="95"/>
      <c r="C35" s="95"/>
      <c r="D35" s="95"/>
      <c r="E35" s="95"/>
      <c r="F35" s="95"/>
      <c r="G35" s="95"/>
      <c r="H35" s="95"/>
      <c r="I35" s="95"/>
      <c r="J35" s="95"/>
      <c r="K35" s="98"/>
      <c r="L35" s="94" t="s">
        <v>32</v>
      </c>
      <c r="M35" s="95"/>
      <c r="N35" s="95"/>
      <c r="O35" s="95"/>
      <c r="P35" s="95"/>
      <c r="Q35" s="95"/>
      <c r="R35" s="95"/>
      <c r="S35" s="95"/>
      <c r="T35" s="98"/>
      <c r="U35" s="94" t="s">
        <v>33</v>
      </c>
      <c r="V35" s="95"/>
      <c r="W35" s="95"/>
      <c r="X35" s="95"/>
      <c r="Y35" s="95"/>
      <c r="Z35" s="95"/>
      <c r="AA35" s="95"/>
      <c r="AB35" s="95"/>
      <c r="AC35" s="95"/>
      <c r="AD35" s="95"/>
      <c r="AE35" s="98"/>
      <c r="AF35" s="94" t="s">
        <v>34</v>
      </c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1" t="s">
        <v>35</v>
      </c>
      <c r="AR35" s="92"/>
      <c r="AS35" s="92"/>
      <c r="AT35" s="92"/>
      <c r="AU35" s="92"/>
      <c r="AV35" s="92"/>
      <c r="AW35" s="92"/>
      <c r="AX35" s="92"/>
      <c r="AY35" s="92"/>
      <c r="AZ35" s="92"/>
      <c r="BA35" s="93"/>
    </row>
    <row r="36" spans="1:53" ht="24" customHeight="1" thickBot="1" x14ac:dyDescent="0.45">
      <c r="A36" s="31" t="str">
        <f>IF(クラス別申込書!A36=0,"",クラス別申込書!A36)</f>
        <v/>
      </c>
      <c r="B36" s="32"/>
      <c r="C36" s="32"/>
      <c r="D36" s="32"/>
      <c r="E36" s="32"/>
      <c r="F36" s="32"/>
      <c r="G36" s="32"/>
      <c r="H36" s="32"/>
      <c r="I36" s="33" t="s">
        <v>31</v>
      </c>
      <c r="J36" s="33"/>
      <c r="K36" s="34"/>
      <c r="L36" s="31" t="str">
        <f>IF(クラス別申込書!L36=0,"",クラス別申込書!L36)</f>
        <v/>
      </c>
      <c r="M36" s="32"/>
      <c r="N36" s="32"/>
      <c r="O36" s="32"/>
      <c r="P36" s="32"/>
      <c r="Q36" s="32"/>
      <c r="R36" s="33" t="s">
        <v>31</v>
      </c>
      <c r="S36" s="33"/>
      <c r="T36" s="34"/>
      <c r="U36" s="31" t="str">
        <f>IF(クラス別申込書!U36=0,"",クラス別申込書!U36)</f>
        <v/>
      </c>
      <c r="V36" s="32"/>
      <c r="W36" s="32"/>
      <c r="X36" s="32"/>
      <c r="Y36" s="32"/>
      <c r="Z36" s="32"/>
      <c r="AA36" s="32"/>
      <c r="AB36" s="32"/>
      <c r="AC36" s="33" t="s">
        <v>31</v>
      </c>
      <c r="AD36" s="33"/>
      <c r="AE36" s="34"/>
      <c r="AF36" s="31" t="str">
        <f>IF(クラス別申込書!AF36=0,"",クラス別申込書!AF36)</f>
        <v>―　</v>
      </c>
      <c r="AG36" s="32"/>
      <c r="AH36" s="32"/>
      <c r="AI36" s="32"/>
      <c r="AJ36" s="32"/>
      <c r="AK36" s="32"/>
      <c r="AL36" s="32"/>
      <c r="AM36" s="32"/>
      <c r="AN36" s="33" t="s">
        <v>31</v>
      </c>
      <c r="AO36" s="33"/>
      <c r="AP36" s="33"/>
      <c r="AQ36" s="52" t="str">
        <f>IF(クラス別申込書!AQ36=0,"",クラス別申込書!AQ36)</f>
        <v/>
      </c>
      <c r="AR36" s="53"/>
      <c r="AS36" s="53"/>
      <c r="AT36" s="53"/>
      <c r="AU36" s="53"/>
      <c r="AV36" s="53"/>
      <c r="AW36" s="53"/>
      <c r="AX36" s="53"/>
      <c r="AY36" s="54" t="s">
        <v>31</v>
      </c>
      <c r="AZ36" s="54"/>
      <c r="BA36" s="55"/>
    </row>
    <row r="37" spans="1:53" ht="6" customHeight="1" x14ac:dyDescent="0.4">
      <c r="A37" s="11"/>
      <c r="B37" s="11"/>
      <c r="C37" s="11"/>
      <c r="D37" s="11"/>
      <c r="E37" s="11"/>
      <c r="F37" s="11"/>
      <c r="G37" s="11"/>
      <c r="H37" s="11"/>
      <c r="I37" s="3"/>
      <c r="J37" s="3"/>
      <c r="K37" s="3"/>
      <c r="L37" s="11"/>
      <c r="M37" s="11"/>
      <c r="N37" s="11"/>
      <c r="O37" s="11"/>
      <c r="P37" s="11"/>
      <c r="Q37" s="11"/>
      <c r="R37" s="3"/>
      <c r="S37" s="3"/>
      <c r="T37" s="3"/>
      <c r="U37" s="11"/>
      <c r="V37" s="11"/>
      <c r="W37" s="11"/>
      <c r="X37" s="11"/>
      <c r="Y37" s="11"/>
      <c r="Z37" s="11"/>
      <c r="AA37" s="11"/>
      <c r="AB37" s="11"/>
      <c r="AC37" s="3"/>
      <c r="AD37" s="2"/>
      <c r="AE37" s="2"/>
      <c r="AF37" s="10"/>
      <c r="AG37" s="10"/>
      <c r="AH37" s="10"/>
      <c r="AI37" s="10"/>
      <c r="AJ37" s="10"/>
      <c r="AK37" s="10"/>
      <c r="AL37" s="10"/>
      <c r="AM37" s="10"/>
      <c r="AN37" s="2"/>
      <c r="AO37" s="2"/>
      <c r="AP37" s="2"/>
      <c r="AQ37" s="10"/>
      <c r="AR37" s="10"/>
      <c r="AS37" s="10"/>
      <c r="AT37" s="10"/>
      <c r="AU37" s="10"/>
      <c r="AV37" s="10"/>
      <c r="AW37" s="10"/>
      <c r="AX37" s="10"/>
      <c r="AY37" s="2"/>
      <c r="AZ37" s="2"/>
      <c r="BA37" s="2"/>
    </row>
    <row r="38" spans="1:53" ht="21" customHeight="1" x14ac:dyDescent="0.4">
      <c r="A38" s="39" t="s">
        <v>36</v>
      </c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118" t="str">
        <f>IF(クラス別申込書!L38=0,"",クラス別申込書!L38)</f>
        <v>☐</v>
      </c>
      <c r="M38" s="118"/>
      <c r="N38" s="41" t="s">
        <v>37</v>
      </c>
      <c r="O38" s="41"/>
      <c r="P38" s="41"/>
      <c r="Q38" s="41"/>
      <c r="R38" s="41"/>
      <c r="S38" s="41"/>
      <c r="T38" s="41"/>
      <c r="U38" s="118" t="str">
        <f>IF(クラス別申込書!U38=0,"",クラス別申込書!U38)</f>
        <v>☐</v>
      </c>
      <c r="V38" s="118"/>
      <c r="W38" s="41" t="s">
        <v>38</v>
      </c>
      <c r="X38" s="41"/>
      <c r="Y38" s="41"/>
      <c r="Z38" s="41"/>
      <c r="AA38" s="41"/>
      <c r="AB38" s="41"/>
      <c r="AC38" s="41"/>
      <c r="AD38" s="8"/>
      <c r="AE38" s="8"/>
      <c r="AF38" s="8" t="s">
        <v>39</v>
      </c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</row>
  </sheetData>
  <sheetProtection algorithmName="SHA-512" hashValue="TJGmxtsRtvkJJspNnEIXiamUgIUbRjaTAiEjAkJiZBd3O6vuBLpwfeEAW+E/laleymNPDHwPtZ+l2oyscfwn9g==" saltValue="DIe1jNQySP+ohWomMPPICg==" spinCount="100000" sheet="1" objects="1" scenarios="1" selectLockedCells="1"/>
  <mergeCells count="212">
    <mergeCell ref="A1:BA1"/>
    <mergeCell ref="A2:AH3"/>
    <mergeCell ref="AU3:AW3"/>
    <mergeCell ref="AY3:BA3"/>
    <mergeCell ref="AV4:AX4"/>
    <mergeCell ref="AY4:BA4"/>
    <mergeCell ref="A6:E6"/>
    <mergeCell ref="F6:W6"/>
    <mergeCell ref="Y6:AE6"/>
    <mergeCell ref="AF6:BA6"/>
    <mergeCell ref="Y7:AB7"/>
    <mergeCell ref="AC7:AE7"/>
    <mergeCell ref="AG7:AI7"/>
    <mergeCell ref="AK7:AM7"/>
    <mergeCell ref="AN7:AP7"/>
    <mergeCell ref="AQ7:AS7"/>
    <mergeCell ref="AU7:AW7"/>
    <mergeCell ref="AY7:BA7"/>
    <mergeCell ref="A8:BA8"/>
    <mergeCell ref="A9:L9"/>
    <mergeCell ref="M9:O12"/>
    <mergeCell ref="P9:U9"/>
    <mergeCell ref="V9:AP9"/>
    <mergeCell ref="AQ9:AS12"/>
    <mergeCell ref="AT9:AX12"/>
    <mergeCell ref="AY9:BA9"/>
    <mergeCell ref="AE10:AG12"/>
    <mergeCell ref="AH10:AJ12"/>
    <mergeCell ref="AK10:AM12"/>
    <mergeCell ref="AN10:AP12"/>
    <mergeCell ref="AY10:BA11"/>
    <mergeCell ref="AY12:BA12"/>
    <mergeCell ref="A10:L12"/>
    <mergeCell ref="P10:R12"/>
    <mergeCell ref="S10:U12"/>
    <mergeCell ref="V10:X12"/>
    <mergeCell ref="Y10:AA12"/>
    <mergeCell ref="AB10:AD12"/>
    <mergeCell ref="AT13:AX14"/>
    <mergeCell ref="AY13:BA14"/>
    <mergeCell ref="A14:L14"/>
    <mergeCell ref="A15:L15"/>
    <mergeCell ref="M15:O16"/>
    <mergeCell ref="P15:R16"/>
    <mergeCell ref="S15:U16"/>
    <mergeCell ref="V15:X16"/>
    <mergeCell ref="Y15:AA16"/>
    <mergeCell ref="AB15:AD16"/>
    <mergeCell ref="AB13:AD14"/>
    <mergeCell ref="AE13:AG14"/>
    <mergeCell ref="AH13:AJ14"/>
    <mergeCell ref="AK13:AM14"/>
    <mergeCell ref="AN13:AP14"/>
    <mergeCell ref="AQ13:AS14"/>
    <mergeCell ref="A13:L13"/>
    <mergeCell ref="M13:O14"/>
    <mergeCell ref="P13:R14"/>
    <mergeCell ref="S13:U14"/>
    <mergeCell ref="V13:X14"/>
    <mergeCell ref="Y13:AA14"/>
    <mergeCell ref="AT17:AX18"/>
    <mergeCell ref="AY17:BA18"/>
    <mergeCell ref="AY15:BA16"/>
    <mergeCell ref="A16:L16"/>
    <mergeCell ref="A17:L17"/>
    <mergeCell ref="M17:O18"/>
    <mergeCell ref="P17:R18"/>
    <mergeCell ref="S17:U18"/>
    <mergeCell ref="V17:X18"/>
    <mergeCell ref="Y17:AA18"/>
    <mergeCell ref="AB17:AD18"/>
    <mergeCell ref="AE17:AG18"/>
    <mergeCell ref="AE15:AG16"/>
    <mergeCell ref="AH15:AJ16"/>
    <mergeCell ref="AK15:AM16"/>
    <mergeCell ref="AN15:AP16"/>
    <mergeCell ref="AQ15:AS16"/>
    <mergeCell ref="AT15:AX16"/>
    <mergeCell ref="A18:L18"/>
    <mergeCell ref="AN21:AP22"/>
    <mergeCell ref="AQ21:AS22"/>
    <mergeCell ref="A19:L19"/>
    <mergeCell ref="M19:O20"/>
    <mergeCell ref="P19:R20"/>
    <mergeCell ref="S19:U20"/>
    <mergeCell ref="V19:X20"/>
    <mergeCell ref="AH17:AJ18"/>
    <mergeCell ref="AK17:AM18"/>
    <mergeCell ref="AN17:AP18"/>
    <mergeCell ref="AQ19:AS20"/>
    <mergeCell ref="AQ17:AS18"/>
    <mergeCell ref="Y23:AA24"/>
    <mergeCell ref="AB23:AD24"/>
    <mergeCell ref="AB21:AD22"/>
    <mergeCell ref="AE21:AG22"/>
    <mergeCell ref="AT19:AX20"/>
    <mergeCell ref="AY19:BA20"/>
    <mergeCell ref="A20:L20"/>
    <mergeCell ref="A21:L21"/>
    <mergeCell ref="M21:O22"/>
    <mergeCell ref="P21:R22"/>
    <mergeCell ref="S21:U22"/>
    <mergeCell ref="V21:X22"/>
    <mergeCell ref="Y21:AA22"/>
    <mergeCell ref="Y19:AA20"/>
    <mergeCell ref="AB19:AD20"/>
    <mergeCell ref="AE19:AG20"/>
    <mergeCell ref="AH19:AJ20"/>
    <mergeCell ref="AK19:AM20"/>
    <mergeCell ref="AN19:AP20"/>
    <mergeCell ref="AT21:AX22"/>
    <mergeCell ref="AY21:BA22"/>
    <mergeCell ref="A22:L22"/>
    <mergeCell ref="AH21:AJ22"/>
    <mergeCell ref="AK21:AM22"/>
    <mergeCell ref="AT25:AX26"/>
    <mergeCell ref="AY25:BA26"/>
    <mergeCell ref="AY23:BA24"/>
    <mergeCell ref="A24:L24"/>
    <mergeCell ref="A25:L25"/>
    <mergeCell ref="M25:O26"/>
    <mergeCell ref="P25:R26"/>
    <mergeCell ref="S25:U26"/>
    <mergeCell ref="V25:X26"/>
    <mergeCell ref="Y25:AA26"/>
    <mergeCell ref="AB25:AD26"/>
    <mergeCell ref="AE25:AG26"/>
    <mergeCell ref="AE23:AG24"/>
    <mergeCell ref="AH23:AJ24"/>
    <mergeCell ref="AK23:AM24"/>
    <mergeCell ref="AN23:AP24"/>
    <mergeCell ref="AQ23:AS24"/>
    <mergeCell ref="AT23:AX24"/>
    <mergeCell ref="A26:L26"/>
    <mergeCell ref="A23:L23"/>
    <mergeCell ref="M23:O24"/>
    <mergeCell ref="P23:R24"/>
    <mergeCell ref="S23:U24"/>
    <mergeCell ref="V23:X24"/>
    <mergeCell ref="A27:L27"/>
    <mergeCell ref="M27:O28"/>
    <mergeCell ref="P27:R28"/>
    <mergeCell ref="S27:U28"/>
    <mergeCell ref="V27:X28"/>
    <mergeCell ref="AH25:AJ26"/>
    <mergeCell ref="AK25:AM26"/>
    <mergeCell ref="AN25:AP26"/>
    <mergeCell ref="AQ27:AS28"/>
    <mergeCell ref="AQ25:AS26"/>
    <mergeCell ref="AB29:AD30"/>
    <mergeCell ref="AE29:AG30"/>
    <mergeCell ref="AT27:AX28"/>
    <mergeCell ref="AY27:BA28"/>
    <mergeCell ref="A28:L28"/>
    <mergeCell ref="A29:L29"/>
    <mergeCell ref="M29:O30"/>
    <mergeCell ref="P29:R30"/>
    <mergeCell ref="S29:U30"/>
    <mergeCell ref="V29:X30"/>
    <mergeCell ref="Y29:AA30"/>
    <mergeCell ref="Y27:AA28"/>
    <mergeCell ref="AB27:AD28"/>
    <mergeCell ref="AE27:AG28"/>
    <mergeCell ref="AH27:AJ28"/>
    <mergeCell ref="AK27:AM28"/>
    <mergeCell ref="AN27:AP28"/>
    <mergeCell ref="AT29:AX30"/>
    <mergeCell ref="AY29:BA30"/>
    <mergeCell ref="A30:L30"/>
    <mergeCell ref="AH29:AJ30"/>
    <mergeCell ref="AK29:AM30"/>
    <mergeCell ref="AN29:AP30"/>
    <mergeCell ref="AQ29:AS30"/>
    <mergeCell ref="AY31:BA32"/>
    <mergeCell ref="A32:L32"/>
    <mergeCell ref="A33:AJ33"/>
    <mergeCell ref="AK33:AP33"/>
    <mergeCell ref="AQ33:AX33"/>
    <mergeCell ref="AY33:BA33"/>
    <mergeCell ref="AE31:AG32"/>
    <mergeCell ref="AH31:AJ32"/>
    <mergeCell ref="AK31:AM32"/>
    <mergeCell ref="AN31:AP32"/>
    <mergeCell ref="AQ31:AS32"/>
    <mergeCell ref="AT31:AX32"/>
    <mergeCell ref="A31:L31"/>
    <mergeCell ref="M31:O32"/>
    <mergeCell ref="P31:R32"/>
    <mergeCell ref="S31:U32"/>
    <mergeCell ref="V31:X32"/>
    <mergeCell ref="Y31:AA32"/>
    <mergeCell ref="AB31:AD32"/>
    <mergeCell ref="AQ35:BA35"/>
    <mergeCell ref="A36:H36"/>
    <mergeCell ref="I36:K36"/>
    <mergeCell ref="L36:Q36"/>
    <mergeCell ref="R36:T36"/>
    <mergeCell ref="U36:AB36"/>
    <mergeCell ref="AC36:AE36"/>
    <mergeCell ref="AF36:AM36"/>
    <mergeCell ref="AN36:AP36"/>
    <mergeCell ref="AQ36:AX36"/>
    <mergeCell ref="AY36:BA36"/>
    <mergeCell ref="A38:K38"/>
    <mergeCell ref="L38:M38"/>
    <mergeCell ref="N38:T38"/>
    <mergeCell ref="U38:V38"/>
    <mergeCell ref="W38:AC38"/>
    <mergeCell ref="A35:K35"/>
    <mergeCell ref="L35:T35"/>
    <mergeCell ref="U35:AE35"/>
    <mergeCell ref="AF35:AP35"/>
  </mergeCells>
  <phoneticPr fontId="1"/>
  <dataValidations count="12">
    <dataValidation type="list" errorStyle="information" allowBlank="1" showInputMessage="1" showErrorMessage="1" sqref="M13:O32" xr:uid="{86481EC5-7A2B-417D-8D77-2423A752694A}">
      <formula1>"男,女"</formula1>
    </dataValidation>
    <dataValidation type="list" errorStyle="information" allowBlank="1" showInputMessage="1" showErrorMessage="1" sqref="AQ13:AS32" xr:uid="{1E75587B-1497-464C-B166-8A0F91C7BA96}">
      <formula1>"○"</formula1>
    </dataValidation>
    <dataValidation type="list" errorStyle="information" allowBlank="1" showInputMessage="1" showErrorMessage="1" sqref="AK13:AM32" xr:uid="{2864F437-39CA-4610-9731-79F020A4DAB6}">
      <formula1>"初,弐,参,四,五"</formula1>
    </dataValidation>
    <dataValidation type="list" errorStyle="information" allowBlank="1" showInputMessage="1" showErrorMessage="1" sqref="L38:M38 U38:V38" xr:uid="{75341AD3-FA5F-4ED5-B3DF-A192249DA18F}">
      <formula1>"☐,☑"</formula1>
    </dataValidation>
    <dataValidation type="list" allowBlank="1" showInputMessage="1" showErrorMessage="1" sqref="AN13:AP32" xr:uid="{198D5A4D-2A44-4697-A4C1-4D0B47C96CF6}">
      <formula1>"無,１０,９,８,７,６,５,４,３,２,１,初,弐,参,四,五"</formula1>
    </dataValidation>
    <dataValidation type="list" allowBlank="1" showInputMessage="1" showErrorMessage="1" sqref="AH13:AJ32" xr:uid="{B30567BE-4E75-4897-BDCB-B5508E5A6660}">
      <formula1>"無,１０,９,８,７,６,５,４,３,２,１"</formula1>
    </dataValidation>
    <dataValidation type="list" errorStyle="information" allowBlank="1" showInputMessage="1" showErrorMessage="1" sqref="U36:AB36" xr:uid="{9415764F-F90A-4701-B3BC-81277C4D3D45}">
      <formula1>"―　,5000,10000,20000,40000"</formula1>
    </dataValidation>
    <dataValidation type="list" errorStyle="information" allowBlank="1" showInputMessage="1" showErrorMessage="1" sqref="V13:X32" xr:uid="{5D57947C-F165-4E97-AD95-FA2EC5ABAA95}">
      <formula1>"年中,年長"</formula1>
    </dataValidation>
    <dataValidation type="list" errorStyle="information" allowBlank="1" showInputMessage="1" showErrorMessage="1" sqref="Y13:AA32" xr:uid="{6F3DB518-C906-4048-9D04-1EC32ABE292F}">
      <formula1>"１,２,３,４,５,６"</formula1>
    </dataValidation>
    <dataValidation type="list" errorStyle="information" allowBlank="1" showInputMessage="1" showErrorMessage="1" sqref="AB13:AG32" xr:uid="{B5AECC6F-4880-4FB9-9D4C-EEB87D2A10D9}">
      <formula1>"１,２,３"</formula1>
    </dataValidation>
    <dataValidation type="list" allowBlank="1" showInputMessage="1" sqref="AY13:BA32" xr:uid="{E8A198F8-D5DA-47AF-B1BA-BB6850E09958}">
      <formula1>"1,2,3,4,5,6,7,8,9,10,11,12,13,14,15,16,17,18,19,20,21,22,23,24,25,26,27,28,29,30"</formula1>
    </dataValidation>
    <dataValidation type="list" errorStyle="information" allowBlank="1" showInputMessage="1" showErrorMessage="1" sqref="P13:U32" xr:uid="{25F0742A-11AB-4C43-945C-544046B784B3}">
      <formula1>"○,×"</formula1>
    </dataValidation>
  </dataValidations>
  <pageMargins left="0.51181102362204722" right="0.39370078740157483" top="0.62992125984251968" bottom="0.55118110236220474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F1DD9-FB60-47A0-890C-5614BCFE236C}">
  <sheetPr>
    <tabColor rgb="FF00B050"/>
  </sheetPr>
  <dimension ref="A1:BF38"/>
  <sheetViews>
    <sheetView view="pageBreakPreview" topLeftCell="A8" zoomScaleNormal="100" zoomScaleSheetLayoutView="100" workbookViewId="0">
      <selection activeCell="A14" sqref="A14:L14"/>
    </sheetView>
  </sheetViews>
  <sheetFormatPr defaultRowHeight="18.75" x14ac:dyDescent="0.4"/>
  <cols>
    <col min="1" max="54" width="1.625" customWidth="1"/>
    <col min="55" max="55" width="0" hidden="1" customWidth="1"/>
    <col min="56" max="56" width="11" hidden="1" customWidth="1"/>
    <col min="57" max="57" width="13" hidden="1" customWidth="1"/>
    <col min="58" max="58" width="15.125" hidden="1" customWidth="1"/>
    <col min="59" max="69" width="1.625" customWidth="1"/>
  </cols>
  <sheetData>
    <row r="1" spans="1:58" ht="20.100000000000001" customHeight="1" x14ac:dyDescent="0.4">
      <c r="A1" s="101" t="s">
        <v>77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</row>
    <row r="2" spans="1:58" ht="15.95" customHeight="1" x14ac:dyDescent="0.4">
      <c r="A2" s="56" t="s">
        <v>10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</row>
    <row r="3" spans="1:58" ht="18" customHeight="1" x14ac:dyDescent="0.4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R3" s="4"/>
      <c r="AS3" s="4"/>
      <c r="AT3" s="7" t="s">
        <v>11</v>
      </c>
      <c r="AU3" s="105">
        <v>3</v>
      </c>
      <c r="AV3" s="105"/>
      <c r="AW3" s="105"/>
      <c r="AX3" s="4" t="s">
        <v>12</v>
      </c>
      <c r="AY3" s="105" t="str">
        <f>IF(クラス別申込書!AY3=0,"",IF(クラス別申込書!AY3&gt;=AU3,クラス別申込書!AY3,""))</f>
        <v/>
      </c>
      <c r="AZ3" s="105"/>
      <c r="BA3" s="105"/>
    </row>
    <row r="4" spans="1:58" ht="18" customHeight="1" x14ac:dyDescent="0.4">
      <c r="AU4" s="5" t="s">
        <v>14</v>
      </c>
      <c r="AV4" s="120" t="str">
        <f>IF(クラス別申込書!AV4=0,"",クラス別申込書!AV4)</f>
        <v/>
      </c>
      <c r="AW4" s="120"/>
      <c r="AX4" s="120"/>
      <c r="AY4" s="108" t="s">
        <v>13</v>
      </c>
      <c r="AZ4" s="108"/>
      <c r="BA4" s="108"/>
    </row>
    <row r="5" spans="1:58" ht="8.1" customHeight="1" x14ac:dyDescent="0.4"/>
    <row r="6" spans="1:58" ht="21" customHeight="1" x14ac:dyDescent="0.4">
      <c r="A6" s="57" t="s">
        <v>15</v>
      </c>
      <c r="B6" s="57"/>
      <c r="C6" s="57"/>
      <c r="D6" s="57"/>
      <c r="E6" s="57"/>
      <c r="F6" s="121" t="str">
        <f>IF(クラス別申込書!F6=0,"",クラス別申込書!F6)</f>
        <v/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Y6" s="57" t="s">
        <v>16</v>
      </c>
      <c r="Z6" s="57"/>
      <c r="AA6" s="57"/>
      <c r="AB6" s="57"/>
      <c r="AC6" s="57"/>
      <c r="AD6" s="57"/>
      <c r="AE6" s="57"/>
      <c r="AF6" s="122" t="str">
        <f>IF(クラス別申込書!AF6=0,"",クラス別申込書!AF6)</f>
        <v/>
      </c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</row>
    <row r="7" spans="1:58" ht="21" customHeight="1" x14ac:dyDescent="0.4">
      <c r="Y7" s="60" t="s">
        <v>17</v>
      </c>
      <c r="Z7" s="60"/>
      <c r="AA7" s="60"/>
      <c r="AB7" s="60"/>
      <c r="AC7" s="119" t="str">
        <f>IF(クラス別申込書!AC7=0,"",クラス別申込書!AC7)</f>
        <v/>
      </c>
      <c r="AD7" s="119"/>
      <c r="AE7" s="119"/>
      <c r="AF7" t="s">
        <v>3</v>
      </c>
      <c r="AG7" s="119" t="str">
        <f>IF(クラス別申込書!AG7=0,"",クラス別申込書!AG7)</f>
        <v/>
      </c>
      <c r="AH7" s="119"/>
      <c r="AI7" s="119"/>
      <c r="AJ7" t="s">
        <v>12</v>
      </c>
      <c r="AK7" s="119" t="str">
        <f>IF(クラス別申込書!AK7=0,"",クラス別申込書!AK7)</f>
        <v/>
      </c>
      <c r="AL7" s="119"/>
      <c r="AM7" s="119"/>
      <c r="AN7" s="60" t="s">
        <v>18</v>
      </c>
      <c r="AO7" s="60"/>
      <c r="AP7" s="60"/>
      <c r="AQ7" s="119" t="str">
        <f>IF(クラス別申込書!AQ7=0,"",クラス別申込書!AQ7)</f>
        <v/>
      </c>
      <c r="AR7" s="119"/>
      <c r="AS7" s="119"/>
      <c r="AT7" t="s">
        <v>12</v>
      </c>
      <c r="AU7" s="119" t="str">
        <f>IF(クラス別申込書!AU7=0,"",クラス別申込書!AU7)</f>
        <v/>
      </c>
      <c r="AV7" s="119"/>
      <c r="AW7" s="119"/>
      <c r="AX7" t="s">
        <v>12</v>
      </c>
      <c r="AY7" s="119" t="str">
        <f>IF(クラス別申込書!AY7=0,"",クラス別申込書!AY7)</f>
        <v/>
      </c>
      <c r="AZ7" s="119"/>
      <c r="BA7" s="119"/>
    </row>
    <row r="8" spans="1:58" ht="27.95" customHeight="1" x14ac:dyDescent="0.4">
      <c r="A8" s="63" t="s">
        <v>70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</row>
    <row r="9" spans="1:58" ht="18" customHeight="1" x14ac:dyDescent="0.35">
      <c r="A9" s="64" t="s">
        <v>8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6" t="s">
        <v>71</v>
      </c>
      <c r="N9" s="66"/>
      <c r="O9" s="66"/>
      <c r="P9" s="67" t="s">
        <v>27</v>
      </c>
      <c r="Q9" s="68"/>
      <c r="R9" s="68"/>
      <c r="S9" s="68"/>
      <c r="T9" s="68"/>
      <c r="U9" s="69"/>
      <c r="V9" s="70" t="s">
        <v>72</v>
      </c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2"/>
      <c r="AQ9" s="109" t="s">
        <v>28</v>
      </c>
      <c r="AR9" s="110"/>
      <c r="AS9" s="110"/>
      <c r="AT9" s="111" t="s">
        <v>22</v>
      </c>
      <c r="AU9" s="111"/>
      <c r="AV9" s="111"/>
      <c r="AW9" s="111"/>
      <c r="AX9" s="111"/>
      <c r="AY9" s="112" t="s">
        <v>19</v>
      </c>
      <c r="AZ9" s="112"/>
      <c r="BA9" s="112"/>
    </row>
    <row r="10" spans="1:58" ht="9" customHeight="1" x14ac:dyDescent="0.4">
      <c r="A10" s="73" t="s">
        <v>7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66"/>
      <c r="N10" s="66"/>
      <c r="O10" s="66"/>
      <c r="P10" s="75" t="s">
        <v>49</v>
      </c>
      <c r="Q10" s="76"/>
      <c r="R10" s="76"/>
      <c r="S10" s="80" t="s">
        <v>50</v>
      </c>
      <c r="T10" s="76"/>
      <c r="U10" s="81"/>
      <c r="V10" s="76" t="s">
        <v>23</v>
      </c>
      <c r="W10" s="76"/>
      <c r="X10" s="76"/>
      <c r="Y10" s="76" t="s">
        <v>24</v>
      </c>
      <c r="Z10" s="76"/>
      <c r="AA10" s="76"/>
      <c r="AB10" s="76" t="s">
        <v>25</v>
      </c>
      <c r="AC10" s="76"/>
      <c r="AD10" s="76"/>
      <c r="AE10" s="76" t="s">
        <v>26</v>
      </c>
      <c r="AF10" s="76"/>
      <c r="AG10" s="76"/>
      <c r="AH10" s="83" t="s">
        <v>73</v>
      </c>
      <c r="AI10" s="76"/>
      <c r="AJ10" s="76"/>
      <c r="AK10" s="83" t="s">
        <v>64</v>
      </c>
      <c r="AL10" s="76"/>
      <c r="AM10" s="76"/>
      <c r="AN10" s="113" t="s">
        <v>65</v>
      </c>
      <c r="AO10" s="113"/>
      <c r="AP10" s="114"/>
      <c r="AQ10" s="110"/>
      <c r="AR10" s="110"/>
      <c r="AS10" s="110"/>
      <c r="AT10" s="111"/>
      <c r="AU10" s="111"/>
      <c r="AV10" s="111"/>
      <c r="AW10" s="111"/>
      <c r="AX10" s="111"/>
      <c r="AY10" s="117" t="s">
        <v>20</v>
      </c>
      <c r="AZ10" s="117"/>
      <c r="BA10" s="117"/>
    </row>
    <row r="11" spans="1:58" ht="9" customHeight="1" x14ac:dyDescent="0.4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66"/>
      <c r="N11" s="66"/>
      <c r="O11" s="66"/>
      <c r="P11" s="77"/>
      <c r="Q11" s="76"/>
      <c r="R11" s="76"/>
      <c r="S11" s="76"/>
      <c r="T11" s="76"/>
      <c r="U11" s="81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113"/>
      <c r="AO11" s="113"/>
      <c r="AP11" s="114"/>
      <c r="AQ11" s="110"/>
      <c r="AR11" s="110"/>
      <c r="AS11" s="110"/>
      <c r="AT11" s="111"/>
      <c r="AU11" s="111"/>
      <c r="AV11" s="111"/>
      <c r="AW11" s="111"/>
      <c r="AX11" s="111"/>
      <c r="AY11" s="117"/>
      <c r="AZ11" s="117"/>
      <c r="BA11" s="117"/>
    </row>
    <row r="12" spans="1:58" ht="18" customHeight="1" x14ac:dyDescent="0.4">
      <c r="A12" s="74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66"/>
      <c r="N12" s="66"/>
      <c r="O12" s="66"/>
      <c r="P12" s="78"/>
      <c r="Q12" s="79"/>
      <c r="R12" s="79"/>
      <c r="S12" s="79"/>
      <c r="T12" s="79"/>
      <c r="U12" s="82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115"/>
      <c r="AO12" s="115"/>
      <c r="AP12" s="116"/>
      <c r="AQ12" s="110"/>
      <c r="AR12" s="110"/>
      <c r="AS12" s="110"/>
      <c r="AT12" s="111"/>
      <c r="AU12" s="111"/>
      <c r="AV12" s="111"/>
      <c r="AW12" s="111"/>
      <c r="AX12" s="111"/>
      <c r="AY12" s="100" t="s">
        <v>21</v>
      </c>
      <c r="AZ12" s="100"/>
      <c r="BA12" s="100"/>
      <c r="BD12" t="s">
        <v>75</v>
      </c>
      <c r="BE12" t="s">
        <v>76</v>
      </c>
      <c r="BF12" t="s">
        <v>66</v>
      </c>
    </row>
    <row r="13" spans="1:58" ht="18" customHeight="1" x14ac:dyDescent="0.4">
      <c r="A13" s="102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4"/>
      <c r="M13" s="44"/>
      <c r="N13" s="44"/>
      <c r="O13" s="44"/>
      <c r="P13" s="45"/>
      <c r="Q13" s="46"/>
      <c r="R13" s="46"/>
      <c r="S13" s="46"/>
      <c r="T13" s="46"/>
      <c r="U13" s="47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4"/>
      <c r="AR13" s="44"/>
      <c r="AS13" s="44"/>
      <c r="AT13" s="99" t="str">
        <f>IF(ISBLANK(A14),"",IF(AND(P13="○",S13="○"),IF(AND(AH13=0,AK13=0,AN13=0),$BE$15,$BF$15),IF(AND(P13="○",S13=""),IF(AND(AH13=0,AK13=0,AN13=0),$BE$14,$BF$14),IF(AND(P13="",S13="○"),IF(AND(AH13=0,AK13=0,AN13=0),IF(AND(Y13=0,AB13=0,AE13=0),$BD$13,$BE$13),$BF$13),"種目未記入"))))</f>
        <v/>
      </c>
      <c r="AU13" s="99"/>
      <c r="AV13" s="99"/>
      <c r="AW13" s="99"/>
      <c r="AX13" s="99"/>
      <c r="AY13" s="44"/>
      <c r="AZ13" s="44"/>
      <c r="BA13" s="44"/>
      <c r="BC13" t="s">
        <v>67</v>
      </c>
      <c r="BD13">
        <v>4000</v>
      </c>
      <c r="BE13">
        <v>4500</v>
      </c>
      <c r="BF13">
        <v>5500</v>
      </c>
    </row>
    <row r="14" spans="1:58" ht="26.1" customHeight="1" x14ac:dyDescent="0.4">
      <c r="A14" s="49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1"/>
      <c r="M14" s="44"/>
      <c r="N14" s="44"/>
      <c r="O14" s="44"/>
      <c r="P14" s="45"/>
      <c r="Q14" s="46"/>
      <c r="R14" s="46"/>
      <c r="S14" s="46"/>
      <c r="T14" s="46"/>
      <c r="U14" s="47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4"/>
      <c r="AR14" s="44"/>
      <c r="AS14" s="44"/>
      <c r="AT14" s="99"/>
      <c r="AU14" s="99"/>
      <c r="AV14" s="99"/>
      <c r="AW14" s="99"/>
      <c r="AX14" s="99"/>
      <c r="AY14" s="44"/>
      <c r="AZ14" s="44"/>
      <c r="BA14" s="44"/>
      <c r="BC14" t="s">
        <v>68</v>
      </c>
      <c r="BE14">
        <v>4500</v>
      </c>
      <c r="BF14">
        <v>5500</v>
      </c>
    </row>
    <row r="15" spans="1:58" ht="18" customHeight="1" x14ac:dyDescent="0.4">
      <c r="A15" s="42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4"/>
      <c r="N15" s="44"/>
      <c r="O15" s="44"/>
      <c r="P15" s="45"/>
      <c r="Q15" s="46"/>
      <c r="R15" s="46"/>
      <c r="S15" s="46"/>
      <c r="T15" s="46"/>
      <c r="U15" s="47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4"/>
      <c r="AR15" s="44"/>
      <c r="AS15" s="44"/>
      <c r="AT15" s="99" t="str">
        <f t="shared" ref="AT15" si="0">IF(ISBLANK(A16),"",IF(AND(P15="○",S15="○"),IF(AND(AH15=0,AK15=0,AN15=0),$BE$15,$BF$15),IF(AND(P15="○",S15=""),IF(AND(AH15=0,AK15=0,AN15=0),$BE$14,$BF$14),IF(AND(P15="",S15="○"),IF(AND(AH15=0,AK15=0,AN15=0),IF(AND(Y15=0,AB15=0,AE15=0),$BD$13,$BE$13),$BF$13),"種目未記入"))))</f>
        <v/>
      </c>
      <c r="AU15" s="99"/>
      <c r="AV15" s="99"/>
      <c r="AW15" s="99"/>
      <c r="AX15" s="99"/>
      <c r="AY15" s="44"/>
      <c r="AZ15" s="44"/>
      <c r="BA15" s="44"/>
      <c r="BC15" t="s">
        <v>69</v>
      </c>
      <c r="BE15">
        <v>6000</v>
      </c>
      <c r="BF15">
        <v>6500</v>
      </c>
    </row>
    <row r="16" spans="1:58" ht="26.1" customHeight="1" x14ac:dyDescent="0.4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4"/>
      <c r="N16" s="44"/>
      <c r="O16" s="44"/>
      <c r="P16" s="45"/>
      <c r="Q16" s="46"/>
      <c r="R16" s="46"/>
      <c r="S16" s="46"/>
      <c r="T16" s="46"/>
      <c r="U16" s="47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4"/>
      <c r="AR16" s="44"/>
      <c r="AS16" s="44"/>
      <c r="AT16" s="99"/>
      <c r="AU16" s="99"/>
      <c r="AV16" s="99"/>
      <c r="AW16" s="99"/>
      <c r="AX16" s="99"/>
      <c r="AY16" s="44"/>
      <c r="AZ16" s="44"/>
      <c r="BA16" s="44"/>
    </row>
    <row r="17" spans="1:53" ht="18" customHeight="1" x14ac:dyDescent="0.4">
      <c r="A17" s="42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4"/>
      <c r="N17" s="44"/>
      <c r="O17" s="44"/>
      <c r="P17" s="45"/>
      <c r="Q17" s="46"/>
      <c r="R17" s="46"/>
      <c r="S17" s="46"/>
      <c r="T17" s="46"/>
      <c r="U17" s="47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4"/>
      <c r="AR17" s="44"/>
      <c r="AS17" s="44"/>
      <c r="AT17" s="99" t="str">
        <f t="shared" ref="AT17" si="1">IF(ISBLANK(A18),"",IF(AND(P17="○",S17="○"),IF(AND(AH17=0,AK17=0,AN17=0),$BE$15,$BF$15),IF(AND(P17="○",S17=""),IF(AND(AH17=0,AK17=0,AN17=0),$BE$14,$BF$14),IF(AND(P17="",S17="○"),IF(AND(AH17=0,AK17=0,AN17=0),IF(AND(Y17=0,AB17=0,AE17=0),$BD$13,$BE$13),$BF$13),"種目未記入"))))</f>
        <v/>
      </c>
      <c r="AU17" s="99"/>
      <c r="AV17" s="99"/>
      <c r="AW17" s="99"/>
      <c r="AX17" s="99"/>
      <c r="AY17" s="44"/>
      <c r="AZ17" s="44"/>
      <c r="BA17" s="44"/>
    </row>
    <row r="18" spans="1:53" ht="26.1" customHeight="1" x14ac:dyDescent="0.4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4"/>
      <c r="N18" s="44"/>
      <c r="O18" s="44"/>
      <c r="P18" s="45"/>
      <c r="Q18" s="46"/>
      <c r="R18" s="46"/>
      <c r="S18" s="46"/>
      <c r="T18" s="46"/>
      <c r="U18" s="47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4"/>
      <c r="AR18" s="44"/>
      <c r="AS18" s="44"/>
      <c r="AT18" s="99"/>
      <c r="AU18" s="99"/>
      <c r="AV18" s="99"/>
      <c r="AW18" s="99"/>
      <c r="AX18" s="99"/>
      <c r="AY18" s="44"/>
      <c r="AZ18" s="44"/>
      <c r="BA18" s="44"/>
    </row>
    <row r="19" spans="1:53" ht="18" customHeight="1" x14ac:dyDescent="0.4">
      <c r="A19" s="42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4"/>
      <c r="N19" s="44"/>
      <c r="O19" s="44"/>
      <c r="P19" s="45"/>
      <c r="Q19" s="46"/>
      <c r="R19" s="46"/>
      <c r="S19" s="46"/>
      <c r="T19" s="46"/>
      <c r="U19" s="47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4"/>
      <c r="AR19" s="44"/>
      <c r="AS19" s="44"/>
      <c r="AT19" s="99" t="str">
        <f t="shared" ref="AT19" si="2">IF(ISBLANK(A20),"",IF(AND(P19="○",S19="○"),IF(AND(AH19=0,AK19=0,AN19=0),$BE$15,$BF$15),IF(AND(P19="○",S19=""),IF(AND(AH19=0,AK19=0,AN19=0),$BE$14,$BF$14),IF(AND(P19="",S19="○"),IF(AND(AH19=0,AK19=0,AN19=0),IF(AND(Y19=0,AB19=0,AE19=0),$BD$13,$BE$13),$BF$13),"種目未記入"))))</f>
        <v/>
      </c>
      <c r="AU19" s="99"/>
      <c r="AV19" s="99"/>
      <c r="AW19" s="99"/>
      <c r="AX19" s="99"/>
      <c r="AY19" s="44"/>
      <c r="AZ19" s="44"/>
      <c r="BA19" s="44"/>
    </row>
    <row r="20" spans="1:53" ht="26.1" customHeight="1" x14ac:dyDescent="0.4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4"/>
      <c r="N20" s="44"/>
      <c r="O20" s="44"/>
      <c r="P20" s="45"/>
      <c r="Q20" s="46"/>
      <c r="R20" s="46"/>
      <c r="S20" s="46"/>
      <c r="T20" s="46"/>
      <c r="U20" s="47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4"/>
      <c r="AR20" s="44"/>
      <c r="AS20" s="44"/>
      <c r="AT20" s="99"/>
      <c r="AU20" s="99"/>
      <c r="AV20" s="99"/>
      <c r="AW20" s="99"/>
      <c r="AX20" s="99"/>
      <c r="AY20" s="44"/>
      <c r="AZ20" s="44"/>
      <c r="BA20" s="44"/>
    </row>
    <row r="21" spans="1:53" ht="18" customHeight="1" x14ac:dyDescent="0.4">
      <c r="A21" s="42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4"/>
      <c r="N21" s="44"/>
      <c r="O21" s="44"/>
      <c r="P21" s="45"/>
      <c r="Q21" s="46"/>
      <c r="R21" s="46"/>
      <c r="S21" s="46"/>
      <c r="T21" s="46"/>
      <c r="U21" s="47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4"/>
      <c r="AR21" s="44"/>
      <c r="AS21" s="44"/>
      <c r="AT21" s="99" t="str">
        <f t="shared" ref="AT21" si="3">IF(ISBLANK(A22),"",IF(AND(P21="○",S21="○"),IF(AND(AH21=0,AK21=0,AN21=0),$BE$15,$BF$15),IF(AND(P21="○",S21=""),IF(AND(AH21=0,AK21=0,AN21=0),$BE$14,$BF$14),IF(AND(P21="",S21="○"),IF(AND(AH21=0,AK21=0,AN21=0),IF(AND(Y21=0,AB21=0,AE21=0),$BD$13,$BE$13),$BF$13),"種目未記入"))))</f>
        <v/>
      </c>
      <c r="AU21" s="99"/>
      <c r="AV21" s="99"/>
      <c r="AW21" s="99"/>
      <c r="AX21" s="99"/>
      <c r="AY21" s="44"/>
      <c r="AZ21" s="44"/>
      <c r="BA21" s="44"/>
    </row>
    <row r="22" spans="1:53" ht="26.1" customHeight="1" x14ac:dyDescent="0.4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4"/>
      <c r="N22" s="44"/>
      <c r="O22" s="44"/>
      <c r="P22" s="45"/>
      <c r="Q22" s="46"/>
      <c r="R22" s="46"/>
      <c r="S22" s="46"/>
      <c r="T22" s="46"/>
      <c r="U22" s="47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4"/>
      <c r="AR22" s="44"/>
      <c r="AS22" s="44"/>
      <c r="AT22" s="99"/>
      <c r="AU22" s="99"/>
      <c r="AV22" s="99"/>
      <c r="AW22" s="99"/>
      <c r="AX22" s="99"/>
      <c r="AY22" s="44"/>
      <c r="AZ22" s="44"/>
      <c r="BA22" s="44"/>
    </row>
    <row r="23" spans="1:53" ht="18" customHeight="1" x14ac:dyDescent="0.4">
      <c r="A23" s="42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4"/>
      <c r="N23" s="44"/>
      <c r="O23" s="44"/>
      <c r="P23" s="45"/>
      <c r="Q23" s="46"/>
      <c r="R23" s="46"/>
      <c r="S23" s="46"/>
      <c r="T23" s="46"/>
      <c r="U23" s="47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4"/>
      <c r="AR23" s="44"/>
      <c r="AS23" s="44"/>
      <c r="AT23" s="99" t="str">
        <f t="shared" ref="AT23" si="4">IF(ISBLANK(A24),"",IF(AND(P23="○",S23="○"),IF(AND(AH23=0,AK23=0,AN23=0),$BE$15,$BF$15),IF(AND(P23="○",S23=""),IF(AND(AH23=0,AK23=0,AN23=0),$BE$14,$BF$14),IF(AND(P23="",S23="○"),IF(AND(AH23=0,AK23=0,AN23=0),IF(AND(Y23=0,AB23=0,AE23=0),$BD$13,$BE$13),$BF$13),"種目未記入"))))</f>
        <v/>
      </c>
      <c r="AU23" s="99"/>
      <c r="AV23" s="99"/>
      <c r="AW23" s="99"/>
      <c r="AX23" s="99"/>
      <c r="AY23" s="44"/>
      <c r="AZ23" s="44"/>
      <c r="BA23" s="44"/>
    </row>
    <row r="24" spans="1:53" ht="26.1" customHeight="1" x14ac:dyDescent="0.4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4"/>
      <c r="N24" s="44"/>
      <c r="O24" s="44"/>
      <c r="P24" s="45"/>
      <c r="Q24" s="46"/>
      <c r="R24" s="46"/>
      <c r="S24" s="46"/>
      <c r="T24" s="46"/>
      <c r="U24" s="47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4"/>
      <c r="AR24" s="44"/>
      <c r="AS24" s="44"/>
      <c r="AT24" s="99"/>
      <c r="AU24" s="99"/>
      <c r="AV24" s="99"/>
      <c r="AW24" s="99"/>
      <c r="AX24" s="99"/>
      <c r="AY24" s="44"/>
      <c r="AZ24" s="44"/>
      <c r="BA24" s="44"/>
    </row>
    <row r="25" spans="1:53" ht="18" customHeight="1" x14ac:dyDescent="0.4">
      <c r="A25" s="42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4"/>
      <c r="N25" s="44"/>
      <c r="O25" s="44"/>
      <c r="P25" s="45"/>
      <c r="Q25" s="46"/>
      <c r="R25" s="46"/>
      <c r="S25" s="46"/>
      <c r="T25" s="46"/>
      <c r="U25" s="47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4"/>
      <c r="AR25" s="44"/>
      <c r="AS25" s="44"/>
      <c r="AT25" s="99" t="str">
        <f t="shared" ref="AT25" si="5">IF(ISBLANK(A26),"",IF(AND(P25="○",S25="○"),IF(AND(AH25=0,AK25=0,AN25=0),$BE$15,$BF$15),IF(AND(P25="○",S25=""),IF(AND(AH25=0,AK25=0,AN25=0),$BE$14,$BF$14),IF(AND(P25="",S25="○"),IF(AND(AH25=0,AK25=0,AN25=0),IF(AND(Y25=0,AB25=0,AE25=0),$BD$13,$BE$13),$BF$13),"種目未記入"))))</f>
        <v/>
      </c>
      <c r="AU25" s="99"/>
      <c r="AV25" s="99"/>
      <c r="AW25" s="99"/>
      <c r="AX25" s="99"/>
      <c r="AY25" s="44"/>
      <c r="AZ25" s="44"/>
      <c r="BA25" s="44"/>
    </row>
    <row r="26" spans="1:53" ht="26.1" customHeight="1" x14ac:dyDescent="0.4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4"/>
      <c r="N26" s="44"/>
      <c r="O26" s="44"/>
      <c r="P26" s="45"/>
      <c r="Q26" s="46"/>
      <c r="R26" s="46"/>
      <c r="S26" s="46"/>
      <c r="T26" s="46"/>
      <c r="U26" s="47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4"/>
      <c r="AR26" s="44"/>
      <c r="AS26" s="44"/>
      <c r="AT26" s="99"/>
      <c r="AU26" s="99"/>
      <c r="AV26" s="99"/>
      <c r="AW26" s="99"/>
      <c r="AX26" s="99"/>
      <c r="AY26" s="44"/>
      <c r="AZ26" s="44"/>
      <c r="BA26" s="44"/>
    </row>
    <row r="27" spans="1:53" ht="18" customHeight="1" x14ac:dyDescent="0.4">
      <c r="A27" s="42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4"/>
      <c r="N27" s="44"/>
      <c r="O27" s="44"/>
      <c r="P27" s="45"/>
      <c r="Q27" s="46"/>
      <c r="R27" s="46"/>
      <c r="S27" s="46"/>
      <c r="T27" s="46"/>
      <c r="U27" s="47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4"/>
      <c r="AR27" s="44"/>
      <c r="AS27" s="44"/>
      <c r="AT27" s="99" t="str">
        <f t="shared" ref="AT27" si="6">IF(ISBLANK(A28),"",IF(AND(P27="○",S27="○"),IF(AND(AH27=0,AK27=0,AN27=0),$BE$15,$BF$15),IF(AND(P27="○",S27=""),IF(AND(AH27=0,AK27=0,AN27=0),$BE$14,$BF$14),IF(AND(P27="",S27="○"),IF(AND(AH27=0,AK27=0,AN27=0),IF(AND(Y27=0,AB27=0,AE27=0),$BD$13,$BE$13),$BF$13),"種目未記入"))))</f>
        <v/>
      </c>
      <c r="AU27" s="99"/>
      <c r="AV27" s="99"/>
      <c r="AW27" s="99"/>
      <c r="AX27" s="99"/>
      <c r="AY27" s="44"/>
      <c r="AZ27" s="44"/>
      <c r="BA27" s="44"/>
    </row>
    <row r="28" spans="1:53" ht="26.1" customHeight="1" x14ac:dyDescent="0.4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4"/>
      <c r="N28" s="44"/>
      <c r="O28" s="44"/>
      <c r="P28" s="45"/>
      <c r="Q28" s="46"/>
      <c r="R28" s="46"/>
      <c r="S28" s="46"/>
      <c r="T28" s="46"/>
      <c r="U28" s="47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4"/>
      <c r="AR28" s="44"/>
      <c r="AS28" s="44"/>
      <c r="AT28" s="99"/>
      <c r="AU28" s="99"/>
      <c r="AV28" s="99"/>
      <c r="AW28" s="99"/>
      <c r="AX28" s="99"/>
      <c r="AY28" s="44"/>
      <c r="AZ28" s="44"/>
      <c r="BA28" s="44"/>
    </row>
    <row r="29" spans="1:53" ht="18" customHeight="1" x14ac:dyDescent="0.4">
      <c r="A29" s="42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4"/>
      <c r="N29" s="44"/>
      <c r="O29" s="44"/>
      <c r="P29" s="45"/>
      <c r="Q29" s="46"/>
      <c r="R29" s="46"/>
      <c r="S29" s="46"/>
      <c r="T29" s="46"/>
      <c r="U29" s="47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4"/>
      <c r="AR29" s="44"/>
      <c r="AS29" s="44"/>
      <c r="AT29" s="99" t="str">
        <f t="shared" ref="AT29" si="7">IF(ISBLANK(A30),"",IF(AND(P29="○",S29="○"),IF(AND(AH29=0,AK29=0,AN29=0),$BE$15,$BF$15),IF(AND(P29="○",S29=""),IF(AND(AH29=0,AK29=0,AN29=0),$BE$14,$BF$14),IF(AND(P29="",S29="○"),IF(AND(AH29=0,AK29=0,AN29=0),IF(AND(Y29=0,AB29=0,AE29=0),$BD$13,$BE$13),$BF$13),"種目未記入"))))</f>
        <v/>
      </c>
      <c r="AU29" s="99"/>
      <c r="AV29" s="99"/>
      <c r="AW29" s="99"/>
      <c r="AX29" s="99"/>
      <c r="AY29" s="44"/>
      <c r="AZ29" s="44"/>
      <c r="BA29" s="44"/>
    </row>
    <row r="30" spans="1:53" ht="26.1" customHeight="1" x14ac:dyDescent="0.4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4"/>
      <c r="N30" s="44"/>
      <c r="O30" s="44"/>
      <c r="P30" s="45"/>
      <c r="Q30" s="46"/>
      <c r="R30" s="46"/>
      <c r="S30" s="46"/>
      <c r="T30" s="46"/>
      <c r="U30" s="47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4"/>
      <c r="AR30" s="44"/>
      <c r="AS30" s="44"/>
      <c r="AT30" s="99"/>
      <c r="AU30" s="99"/>
      <c r="AV30" s="99"/>
      <c r="AW30" s="99"/>
      <c r="AX30" s="99"/>
      <c r="AY30" s="44"/>
      <c r="AZ30" s="44"/>
      <c r="BA30" s="44"/>
    </row>
    <row r="31" spans="1:53" ht="18" customHeight="1" x14ac:dyDescent="0.4">
      <c r="A31" s="42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4"/>
      <c r="N31" s="44"/>
      <c r="O31" s="44"/>
      <c r="P31" s="45"/>
      <c r="Q31" s="46"/>
      <c r="R31" s="46"/>
      <c r="S31" s="46"/>
      <c r="T31" s="46"/>
      <c r="U31" s="47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4"/>
      <c r="AR31" s="44"/>
      <c r="AS31" s="44"/>
      <c r="AT31" s="99" t="str">
        <f>IF(ISBLANK(A32),"",IF(AND(P31="○",S31="○"),IF(AND(AH31=0,AK31=0,AN31=0),$BE$15,$BF$15),IF(AND(P31="○",S31=""),IF(AND(AH31=0,AK31=0,AN31=0),$BE$14,$BF$14),IF(AND(P31="",S31="○"),IF(AND(AH31=0,AK31=0,AN31=0),IF(AND(Y31=0,AB31=0,AE31=0),$BD$13,$BE$13),$BF$13),"種目未記入"))))</f>
        <v/>
      </c>
      <c r="AU31" s="99"/>
      <c r="AV31" s="99"/>
      <c r="AW31" s="99"/>
      <c r="AX31" s="99"/>
      <c r="AY31" s="44"/>
      <c r="AZ31" s="44"/>
      <c r="BA31" s="44"/>
    </row>
    <row r="32" spans="1:53" ht="30" customHeight="1" x14ac:dyDescent="0.4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4"/>
      <c r="N32" s="44"/>
      <c r="O32" s="44"/>
      <c r="P32" s="45"/>
      <c r="Q32" s="46"/>
      <c r="R32" s="46"/>
      <c r="S32" s="46"/>
      <c r="T32" s="46"/>
      <c r="U32" s="47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4"/>
      <c r="AR32" s="44"/>
      <c r="AS32" s="44"/>
      <c r="AT32" s="99"/>
      <c r="AU32" s="99"/>
      <c r="AV32" s="99"/>
      <c r="AW32" s="99"/>
      <c r="AX32" s="99"/>
      <c r="AY32" s="44"/>
      <c r="AZ32" s="44"/>
      <c r="BA32" s="44"/>
    </row>
    <row r="33" spans="1:53" ht="26.1" customHeight="1" x14ac:dyDescent="0.4">
      <c r="A33" s="96" t="s">
        <v>30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7"/>
      <c r="AK33" s="84" t="s">
        <v>29</v>
      </c>
      <c r="AL33" s="85"/>
      <c r="AM33" s="85"/>
      <c r="AN33" s="85"/>
      <c r="AO33" s="85"/>
      <c r="AP33" s="85"/>
      <c r="AQ33" s="86" t="str">
        <f>IF(SUM(AT13:AX32)=0,"",SUM(AT13:AX32))</f>
        <v/>
      </c>
      <c r="AR33" s="86"/>
      <c r="AS33" s="86"/>
      <c r="AT33" s="86"/>
      <c r="AU33" s="86"/>
      <c r="AV33" s="86"/>
      <c r="AW33" s="86"/>
      <c r="AX33" s="87"/>
      <c r="AY33" s="88"/>
      <c r="AZ33" s="89"/>
      <c r="BA33" s="90"/>
    </row>
    <row r="34" spans="1:53" ht="9.9499999999999993" customHeight="1" thickBot="1" x14ac:dyDescent="0.4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spans="1:53" ht="18" customHeight="1" x14ac:dyDescent="0.4">
      <c r="A35" s="94" t="s">
        <v>22</v>
      </c>
      <c r="B35" s="95"/>
      <c r="C35" s="95"/>
      <c r="D35" s="95"/>
      <c r="E35" s="95"/>
      <c r="F35" s="95"/>
      <c r="G35" s="95"/>
      <c r="H35" s="95"/>
      <c r="I35" s="95"/>
      <c r="J35" s="95"/>
      <c r="K35" s="98"/>
      <c r="L35" s="94" t="s">
        <v>32</v>
      </c>
      <c r="M35" s="95"/>
      <c r="N35" s="95"/>
      <c r="O35" s="95"/>
      <c r="P35" s="95"/>
      <c r="Q35" s="95"/>
      <c r="R35" s="95"/>
      <c r="S35" s="95"/>
      <c r="T35" s="98"/>
      <c r="U35" s="94" t="s">
        <v>33</v>
      </c>
      <c r="V35" s="95"/>
      <c r="W35" s="95"/>
      <c r="X35" s="95"/>
      <c r="Y35" s="95"/>
      <c r="Z35" s="95"/>
      <c r="AA35" s="95"/>
      <c r="AB35" s="95"/>
      <c r="AC35" s="95"/>
      <c r="AD35" s="95"/>
      <c r="AE35" s="98"/>
      <c r="AF35" s="94" t="s">
        <v>34</v>
      </c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1" t="s">
        <v>35</v>
      </c>
      <c r="AR35" s="92"/>
      <c r="AS35" s="92"/>
      <c r="AT35" s="92"/>
      <c r="AU35" s="92"/>
      <c r="AV35" s="92"/>
      <c r="AW35" s="92"/>
      <c r="AX35" s="92"/>
      <c r="AY35" s="92"/>
      <c r="AZ35" s="92"/>
      <c r="BA35" s="93"/>
    </row>
    <row r="36" spans="1:53" ht="24" customHeight="1" thickBot="1" x14ac:dyDescent="0.45">
      <c r="A36" s="31" t="str">
        <f>IF(クラス別申込書!A36=0,"",クラス別申込書!A36)</f>
        <v/>
      </c>
      <c r="B36" s="32"/>
      <c r="C36" s="32"/>
      <c r="D36" s="32"/>
      <c r="E36" s="32"/>
      <c r="F36" s="32"/>
      <c r="G36" s="32"/>
      <c r="H36" s="32"/>
      <c r="I36" s="33" t="s">
        <v>31</v>
      </c>
      <c r="J36" s="33"/>
      <c r="K36" s="34"/>
      <c r="L36" s="31" t="str">
        <f>IF(クラス別申込書!L36=0,"",クラス別申込書!L36)</f>
        <v/>
      </c>
      <c r="M36" s="32"/>
      <c r="N36" s="32"/>
      <c r="O36" s="32"/>
      <c r="P36" s="32"/>
      <c r="Q36" s="32"/>
      <c r="R36" s="33" t="s">
        <v>31</v>
      </c>
      <c r="S36" s="33"/>
      <c r="T36" s="34"/>
      <c r="U36" s="31" t="str">
        <f>IF(クラス別申込書!U36=0,"",クラス別申込書!U36)</f>
        <v/>
      </c>
      <c r="V36" s="32"/>
      <c r="W36" s="32"/>
      <c r="X36" s="32"/>
      <c r="Y36" s="32"/>
      <c r="Z36" s="32"/>
      <c r="AA36" s="32"/>
      <c r="AB36" s="32"/>
      <c r="AC36" s="33" t="s">
        <v>31</v>
      </c>
      <c r="AD36" s="33"/>
      <c r="AE36" s="34"/>
      <c r="AF36" s="31" t="str">
        <f>IF(クラス別申込書!AF36=0,"",クラス別申込書!AF36)</f>
        <v>―　</v>
      </c>
      <c r="AG36" s="32"/>
      <c r="AH36" s="32"/>
      <c r="AI36" s="32"/>
      <c r="AJ36" s="32"/>
      <c r="AK36" s="32"/>
      <c r="AL36" s="32"/>
      <c r="AM36" s="32"/>
      <c r="AN36" s="33" t="s">
        <v>31</v>
      </c>
      <c r="AO36" s="33"/>
      <c r="AP36" s="33"/>
      <c r="AQ36" s="52" t="str">
        <f>IF(クラス別申込書!AQ36=0,"",クラス別申込書!AQ36)</f>
        <v/>
      </c>
      <c r="AR36" s="53"/>
      <c r="AS36" s="53"/>
      <c r="AT36" s="53"/>
      <c r="AU36" s="53"/>
      <c r="AV36" s="53"/>
      <c r="AW36" s="53"/>
      <c r="AX36" s="53"/>
      <c r="AY36" s="54" t="s">
        <v>31</v>
      </c>
      <c r="AZ36" s="54"/>
      <c r="BA36" s="55"/>
    </row>
    <row r="37" spans="1:53" ht="6" customHeight="1" x14ac:dyDescent="0.4">
      <c r="A37" s="11"/>
      <c r="B37" s="11"/>
      <c r="C37" s="11"/>
      <c r="D37" s="11"/>
      <c r="E37" s="11"/>
      <c r="F37" s="11"/>
      <c r="G37" s="11"/>
      <c r="H37" s="11"/>
      <c r="I37" s="3"/>
      <c r="J37" s="3"/>
      <c r="K37" s="3"/>
      <c r="L37" s="11"/>
      <c r="M37" s="11"/>
      <c r="N37" s="11"/>
      <c r="O37" s="11"/>
      <c r="P37" s="11"/>
      <c r="Q37" s="11"/>
      <c r="R37" s="3"/>
      <c r="S37" s="3"/>
      <c r="T37" s="3"/>
      <c r="U37" s="11"/>
      <c r="V37" s="11"/>
      <c r="W37" s="11"/>
      <c r="X37" s="11"/>
      <c r="Y37" s="11"/>
      <c r="Z37" s="11"/>
      <c r="AA37" s="11"/>
      <c r="AB37" s="11"/>
      <c r="AC37" s="3"/>
      <c r="AD37" s="2"/>
      <c r="AE37" s="2"/>
      <c r="AF37" s="10"/>
      <c r="AG37" s="10"/>
      <c r="AH37" s="10"/>
      <c r="AI37" s="10"/>
      <c r="AJ37" s="10"/>
      <c r="AK37" s="10"/>
      <c r="AL37" s="10"/>
      <c r="AM37" s="10"/>
      <c r="AN37" s="2"/>
      <c r="AO37" s="2"/>
      <c r="AP37" s="2"/>
      <c r="AQ37" s="10"/>
      <c r="AR37" s="10"/>
      <c r="AS37" s="10"/>
      <c r="AT37" s="10"/>
      <c r="AU37" s="10"/>
      <c r="AV37" s="10"/>
      <c r="AW37" s="10"/>
      <c r="AX37" s="10"/>
      <c r="AY37" s="2"/>
      <c r="AZ37" s="2"/>
      <c r="BA37" s="2"/>
    </row>
    <row r="38" spans="1:53" ht="21" customHeight="1" x14ac:dyDescent="0.4">
      <c r="A38" s="39" t="s">
        <v>36</v>
      </c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118" t="str">
        <f>IF(クラス別申込書!L38=0,"",クラス別申込書!L38)</f>
        <v>☐</v>
      </c>
      <c r="M38" s="118"/>
      <c r="N38" s="41" t="s">
        <v>37</v>
      </c>
      <c r="O38" s="41"/>
      <c r="P38" s="41"/>
      <c r="Q38" s="41"/>
      <c r="R38" s="41"/>
      <c r="S38" s="41"/>
      <c r="T38" s="41"/>
      <c r="U38" s="118" t="str">
        <f>IF(クラス別申込書!U38=0,"",クラス別申込書!U38)</f>
        <v>☐</v>
      </c>
      <c r="V38" s="118"/>
      <c r="W38" s="41" t="s">
        <v>38</v>
      </c>
      <c r="X38" s="41"/>
      <c r="Y38" s="41"/>
      <c r="Z38" s="41"/>
      <c r="AA38" s="41"/>
      <c r="AB38" s="41"/>
      <c r="AC38" s="41"/>
      <c r="AD38" s="8"/>
      <c r="AE38" s="8"/>
      <c r="AF38" s="8" t="s">
        <v>39</v>
      </c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</row>
  </sheetData>
  <sheetProtection algorithmName="SHA-512" hashValue="i3PnpxMnhFzJtFQ4NkEZsPy3VLV+V6Ci/ijpNhXvxzLZsR1J9uCL+BWU1o/bU1VFzeVVK7nysX9Sk+P3PvnL+w==" saltValue="4pTGNoGp4jgFWXTao8qiqQ==" spinCount="100000" sheet="1" objects="1" scenarios="1" selectLockedCells="1"/>
  <mergeCells count="212">
    <mergeCell ref="A1:BA1"/>
    <mergeCell ref="A2:AH3"/>
    <mergeCell ref="AU3:AW3"/>
    <mergeCell ref="AY3:BA3"/>
    <mergeCell ref="AV4:AX4"/>
    <mergeCell ref="AY4:BA4"/>
    <mergeCell ref="A6:E6"/>
    <mergeCell ref="F6:W6"/>
    <mergeCell ref="Y6:AE6"/>
    <mergeCell ref="AF6:BA6"/>
    <mergeCell ref="Y7:AB7"/>
    <mergeCell ref="AC7:AE7"/>
    <mergeCell ref="AG7:AI7"/>
    <mergeCell ref="AK7:AM7"/>
    <mergeCell ref="AN7:AP7"/>
    <mergeCell ref="AQ7:AS7"/>
    <mergeCell ref="AU7:AW7"/>
    <mergeCell ref="AY7:BA7"/>
    <mergeCell ref="A8:BA8"/>
    <mergeCell ref="A9:L9"/>
    <mergeCell ref="M9:O12"/>
    <mergeCell ref="P9:U9"/>
    <mergeCell ref="V9:AP9"/>
    <mergeCell ref="AQ9:AS12"/>
    <mergeCell ref="AT9:AX12"/>
    <mergeCell ref="AY9:BA9"/>
    <mergeCell ref="AE10:AG12"/>
    <mergeCell ref="AH10:AJ12"/>
    <mergeCell ref="AK10:AM12"/>
    <mergeCell ref="AN10:AP12"/>
    <mergeCell ref="AY10:BA11"/>
    <mergeCell ref="AY12:BA12"/>
    <mergeCell ref="A10:L12"/>
    <mergeCell ref="P10:R12"/>
    <mergeCell ref="S10:U12"/>
    <mergeCell ref="V10:X12"/>
    <mergeCell ref="Y10:AA12"/>
    <mergeCell ref="AB10:AD12"/>
    <mergeCell ref="AT13:AX14"/>
    <mergeCell ref="AY13:BA14"/>
    <mergeCell ref="A14:L14"/>
    <mergeCell ref="A15:L15"/>
    <mergeCell ref="M15:O16"/>
    <mergeCell ref="P15:R16"/>
    <mergeCell ref="S15:U16"/>
    <mergeCell ref="V15:X16"/>
    <mergeCell ref="Y15:AA16"/>
    <mergeCell ref="AB15:AD16"/>
    <mergeCell ref="AB13:AD14"/>
    <mergeCell ref="AE13:AG14"/>
    <mergeCell ref="AH13:AJ14"/>
    <mergeCell ref="AK13:AM14"/>
    <mergeCell ref="AN13:AP14"/>
    <mergeCell ref="AQ13:AS14"/>
    <mergeCell ref="A13:L13"/>
    <mergeCell ref="M13:O14"/>
    <mergeCell ref="P13:R14"/>
    <mergeCell ref="S13:U14"/>
    <mergeCell ref="V13:X14"/>
    <mergeCell ref="Y13:AA14"/>
    <mergeCell ref="AT17:AX18"/>
    <mergeCell ref="AY17:BA18"/>
    <mergeCell ref="AY15:BA16"/>
    <mergeCell ref="A16:L16"/>
    <mergeCell ref="A17:L17"/>
    <mergeCell ref="M17:O18"/>
    <mergeCell ref="P17:R18"/>
    <mergeCell ref="S17:U18"/>
    <mergeCell ref="V17:X18"/>
    <mergeCell ref="Y17:AA18"/>
    <mergeCell ref="AB17:AD18"/>
    <mergeCell ref="AE17:AG18"/>
    <mergeCell ref="AE15:AG16"/>
    <mergeCell ref="AH15:AJ16"/>
    <mergeCell ref="AK15:AM16"/>
    <mergeCell ref="AN15:AP16"/>
    <mergeCell ref="AQ15:AS16"/>
    <mergeCell ref="AT15:AX16"/>
    <mergeCell ref="A18:L18"/>
    <mergeCell ref="AN21:AP22"/>
    <mergeCell ref="AQ21:AS22"/>
    <mergeCell ref="A19:L19"/>
    <mergeCell ref="M19:O20"/>
    <mergeCell ref="P19:R20"/>
    <mergeCell ref="S19:U20"/>
    <mergeCell ref="V19:X20"/>
    <mergeCell ref="AH17:AJ18"/>
    <mergeCell ref="AK17:AM18"/>
    <mergeCell ref="AN17:AP18"/>
    <mergeCell ref="AQ19:AS20"/>
    <mergeCell ref="AQ17:AS18"/>
    <mergeCell ref="Y23:AA24"/>
    <mergeCell ref="AB23:AD24"/>
    <mergeCell ref="AB21:AD22"/>
    <mergeCell ref="AE21:AG22"/>
    <mergeCell ref="AT19:AX20"/>
    <mergeCell ref="AY19:BA20"/>
    <mergeCell ref="A20:L20"/>
    <mergeCell ref="A21:L21"/>
    <mergeCell ref="M21:O22"/>
    <mergeCell ref="P21:R22"/>
    <mergeCell ref="S21:U22"/>
    <mergeCell ref="V21:X22"/>
    <mergeCell ref="Y21:AA22"/>
    <mergeCell ref="Y19:AA20"/>
    <mergeCell ref="AB19:AD20"/>
    <mergeCell ref="AE19:AG20"/>
    <mergeCell ref="AH19:AJ20"/>
    <mergeCell ref="AK19:AM20"/>
    <mergeCell ref="AN19:AP20"/>
    <mergeCell ref="AT21:AX22"/>
    <mergeCell ref="AY21:BA22"/>
    <mergeCell ref="A22:L22"/>
    <mergeCell ref="AH21:AJ22"/>
    <mergeCell ref="AK21:AM22"/>
    <mergeCell ref="AT25:AX26"/>
    <mergeCell ref="AY25:BA26"/>
    <mergeCell ref="AY23:BA24"/>
    <mergeCell ref="A24:L24"/>
    <mergeCell ref="A25:L25"/>
    <mergeCell ref="M25:O26"/>
    <mergeCell ref="P25:R26"/>
    <mergeCell ref="S25:U26"/>
    <mergeCell ref="V25:X26"/>
    <mergeCell ref="Y25:AA26"/>
    <mergeCell ref="AB25:AD26"/>
    <mergeCell ref="AE25:AG26"/>
    <mergeCell ref="AE23:AG24"/>
    <mergeCell ref="AH23:AJ24"/>
    <mergeCell ref="AK23:AM24"/>
    <mergeCell ref="AN23:AP24"/>
    <mergeCell ref="AQ23:AS24"/>
    <mergeCell ref="AT23:AX24"/>
    <mergeCell ref="A26:L26"/>
    <mergeCell ref="A23:L23"/>
    <mergeCell ref="M23:O24"/>
    <mergeCell ref="P23:R24"/>
    <mergeCell ref="S23:U24"/>
    <mergeCell ref="V23:X24"/>
    <mergeCell ref="A27:L27"/>
    <mergeCell ref="M27:O28"/>
    <mergeCell ref="P27:R28"/>
    <mergeCell ref="S27:U28"/>
    <mergeCell ref="V27:X28"/>
    <mergeCell ref="AH25:AJ26"/>
    <mergeCell ref="AK25:AM26"/>
    <mergeCell ref="AN25:AP26"/>
    <mergeCell ref="AQ27:AS28"/>
    <mergeCell ref="AQ25:AS26"/>
    <mergeCell ref="AB29:AD30"/>
    <mergeCell ref="AE29:AG30"/>
    <mergeCell ref="AT27:AX28"/>
    <mergeCell ref="AY27:BA28"/>
    <mergeCell ref="A28:L28"/>
    <mergeCell ref="A29:L29"/>
    <mergeCell ref="M29:O30"/>
    <mergeCell ref="P29:R30"/>
    <mergeCell ref="S29:U30"/>
    <mergeCell ref="V29:X30"/>
    <mergeCell ref="Y29:AA30"/>
    <mergeCell ref="Y27:AA28"/>
    <mergeCell ref="AB27:AD28"/>
    <mergeCell ref="AE27:AG28"/>
    <mergeCell ref="AH27:AJ28"/>
    <mergeCell ref="AK27:AM28"/>
    <mergeCell ref="AN27:AP28"/>
    <mergeCell ref="AT29:AX30"/>
    <mergeCell ref="AY29:BA30"/>
    <mergeCell ref="A30:L30"/>
    <mergeCell ref="AH29:AJ30"/>
    <mergeCell ref="AK29:AM30"/>
    <mergeCell ref="AN29:AP30"/>
    <mergeCell ref="AQ29:AS30"/>
    <mergeCell ref="AY31:BA32"/>
    <mergeCell ref="A32:L32"/>
    <mergeCell ref="A33:AJ33"/>
    <mergeCell ref="AK33:AP33"/>
    <mergeCell ref="AQ33:AX33"/>
    <mergeCell ref="AY33:BA33"/>
    <mergeCell ref="AE31:AG32"/>
    <mergeCell ref="AH31:AJ32"/>
    <mergeCell ref="AK31:AM32"/>
    <mergeCell ref="AN31:AP32"/>
    <mergeCell ref="AQ31:AS32"/>
    <mergeCell ref="AT31:AX32"/>
    <mergeCell ref="A31:L31"/>
    <mergeCell ref="M31:O32"/>
    <mergeCell ref="P31:R32"/>
    <mergeCell ref="S31:U32"/>
    <mergeCell ref="V31:X32"/>
    <mergeCell ref="Y31:AA32"/>
    <mergeCell ref="AB31:AD32"/>
    <mergeCell ref="AQ35:BA35"/>
    <mergeCell ref="A36:H36"/>
    <mergeCell ref="I36:K36"/>
    <mergeCell ref="L36:Q36"/>
    <mergeCell ref="R36:T36"/>
    <mergeCell ref="U36:AB36"/>
    <mergeCell ref="AC36:AE36"/>
    <mergeCell ref="AF36:AM36"/>
    <mergeCell ref="AN36:AP36"/>
    <mergeCell ref="AQ36:AX36"/>
    <mergeCell ref="AY36:BA36"/>
    <mergeCell ref="A38:K38"/>
    <mergeCell ref="L38:M38"/>
    <mergeCell ref="N38:T38"/>
    <mergeCell ref="U38:V38"/>
    <mergeCell ref="W38:AC38"/>
    <mergeCell ref="A35:K35"/>
    <mergeCell ref="L35:T35"/>
    <mergeCell ref="U35:AE35"/>
    <mergeCell ref="AF35:AP35"/>
  </mergeCells>
  <phoneticPr fontId="1"/>
  <dataValidations count="12">
    <dataValidation type="list" allowBlank="1" showInputMessage="1" sqref="AY13:BA32" xr:uid="{CC3036DF-3092-4532-929F-318AB5338CF1}">
      <formula1>"1,2,3,4,5,6,7,8,9,10,11,12,13,14,15,16,17,18,19,20,21,22,23,24,25,26,27,28,29,30"</formula1>
    </dataValidation>
    <dataValidation type="list" errorStyle="information" allowBlank="1" showInputMessage="1" showErrorMessage="1" sqref="AB13:AG32" xr:uid="{FE4A62C4-566C-44EC-A872-6DD9A9D49041}">
      <formula1>"１,２,３"</formula1>
    </dataValidation>
    <dataValidation type="list" errorStyle="information" allowBlank="1" showInputMessage="1" showErrorMessage="1" sqref="Y13:AA32" xr:uid="{113F669E-46FC-4EED-8A3E-128EB62E7D9A}">
      <formula1>"１,２,３,４,５,６"</formula1>
    </dataValidation>
    <dataValidation type="list" errorStyle="information" allowBlank="1" showInputMessage="1" showErrorMessage="1" sqref="V13:X32" xr:uid="{CA410639-4D3C-49EE-A9E9-E3049BDBDBB8}">
      <formula1>"年中,年長"</formula1>
    </dataValidation>
    <dataValidation type="list" errorStyle="information" allowBlank="1" showInputMessage="1" showErrorMessage="1" sqref="U36:AB36" xr:uid="{7AFD7043-2D52-478C-B05A-F954CFA33E2D}">
      <formula1>"―　,5000,10000,20000,40000"</formula1>
    </dataValidation>
    <dataValidation type="list" allowBlank="1" showInputMessage="1" showErrorMessage="1" sqref="AH13:AJ32" xr:uid="{A98542D7-A772-4118-BE07-B8F6573FE37C}">
      <formula1>"無,１０,９,８,７,６,５,４,３,２,１"</formula1>
    </dataValidation>
    <dataValidation type="list" allowBlank="1" showInputMessage="1" showErrorMessage="1" sqref="AN13:AP32" xr:uid="{3F9FE9A6-B6D1-4E47-872B-E4596EE99D0D}">
      <formula1>"無,１０,９,８,７,６,５,４,３,２,１,初,弐,参,四,五"</formula1>
    </dataValidation>
    <dataValidation type="list" errorStyle="information" allowBlank="1" showInputMessage="1" showErrorMessage="1" sqref="L38:M38 U38:V38" xr:uid="{AF9DE6C5-3639-467D-8F60-70B2F07173EA}">
      <formula1>"☐,☑"</formula1>
    </dataValidation>
    <dataValidation type="list" errorStyle="information" allowBlank="1" showInputMessage="1" showErrorMessage="1" sqref="AK13:AM32" xr:uid="{790335AE-3571-4719-B922-9296F13FE81E}">
      <formula1>"初,弐,参,四,五"</formula1>
    </dataValidation>
    <dataValidation type="list" errorStyle="information" allowBlank="1" showInputMessage="1" showErrorMessage="1" sqref="AQ13:AS32" xr:uid="{59F124F0-8C67-4C22-9488-8FF1377B5558}">
      <formula1>"○"</formula1>
    </dataValidation>
    <dataValidation type="list" errorStyle="information" allowBlank="1" showInputMessage="1" showErrorMessage="1" sqref="M13:O32" xr:uid="{50287F1D-6838-4121-BA82-148784C0B596}">
      <formula1>"男,女"</formula1>
    </dataValidation>
    <dataValidation type="list" errorStyle="information" allowBlank="1" showInputMessage="1" showErrorMessage="1" sqref="P13:U32" xr:uid="{C82E69D5-BEA2-4FEC-845D-4386BD05D98F}">
      <formula1>"○,×"</formula1>
    </dataValidation>
  </dataValidations>
  <pageMargins left="0.51181102362204722" right="0.39370078740157483" top="0.62992125984251968" bottom="0.5511811023622047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EC0C0-9A55-4FBB-865A-072C09825E2E}">
  <sheetPr>
    <tabColor rgb="FF7030A0"/>
  </sheetPr>
  <dimension ref="A1:AX36"/>
  <sheetViews>
    <sheetView view="pageBreakPreview" zoomScaleNormal="100" zoomScaleSheetLayoutView="100" workbookViewId="0">
      <selection activeCell="V14" sqref="V14:AC14"/>
    </sheetView>
  </sheetViews>
  <sheetFormatPr defaultRowHeight="18.75" x14ac:dyDescent="0.4"/>
  <cols>
    <col min="1" max="51" width="1.625" customWidth="1"/>
  </cols>
  <sheetData>
    <row r="1" spans="1:50" ht="21" customHeight="1" x14ac:dyDescent="0.4"/>
    <row r="2" spans="1:50" ht="21" customHeight="1" x14ac:dyDescent="0.4"/>
    <row r="3" spans="1:50" ht="21" customHeight="1" x14ac:dyDescent="0.4"/>
    <row r="4" spans="1:50" ht="20.100000000000001" customHeight="1" x14ac:dyDescent="0.4">
      <c r="A4" s="101" t="s">
        <v>77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</row>
    <row r="5" spans="1:50" ht="33" customHeight="1" x14ac:dyDescent="0.4">
      <c r="A5" s="132" t="s">
        <v>40</v>
      </c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</row>
    <row r="6" spans="1:50" ht="21" customHeight="1" x14ac:dyDescent="0.4"/>
    <row r="7" spans="1:50" ht="21" customHeight="1" x14ac:dyDescent="0.4"/>
    <row r="8" spans="1:50" ht="21" customHeight="1" x14ac:dyDescent="0.4"/>
    <row r="9" spans="1:50" ht="21" customHeight="1" x14ac:dyDescent="0.4">
      <c r="A9" s="18" t="s">
        <v>79</v>
      </c>
    </row>
    <row r="10" spans="1:50" ht="21" customHeight="1" x14ac:dyDescent="0.4"/>
    <row r="11" spans="1:50" ht="21" customHeight="1" x14ac:dyDescent="0.4">
      <c r="Z11" s="1"/>
    </row>
    <row r="12" spans="1:50" ht="21" customHeight="1" x14ac:dyDescent="0.4">
      <c r="A12" s="133" t="s">
        <v>41</v>
      </c>
      <c r="B12" s="133"/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</row>
    <row r="13" spans="1:50" ht="9.9499999999999993" customHeight="1" x14ac:dyDescent="0.4"/>
    <row r="14" spans="1:50" ht="45.95" customHeight="1" x14ac:dyDescent="0.4">
      <c r="V14" s="134" t="str">
        <f>IF(SUM(クラス別申込書!AY13:BA32)=0,"",(SUM(クラス別申込書!AY13:BA32)+SUM('クラス別申込書 (2)'!AY13:BA32)+SUM('クラス別申込書 (3)'!AY13:BA32)))</f>
        <v/>
      </c>
      <c r="W14" s="134"/>
      <c r="X14" s="134"/>
      <c r="Y14" s="134"/>
      <c r="Z14" s="134"/>
      <c r="AA14" s="134"/>
      <c r="AB14" s="134"/>
      <c r="AC14" s="134"/>
      <c r="AD14" s="12"/>
      <c r="AE14" s="12" t="s">
        <v>42</v>
      </c>
    </row>
    <row r="15" spans="1:50" ht="21" customHeight="1" x14ac:dyDescent="0.4"/>
    <row r="16" spans="1:50" ht="21" customHeight="1" thickBot="1" x14ac:dyDescent="0.45">
      <c r="G16" s="14"/>
      <c r="H16" s="14"/>
      <c r="I16" s="14"/>
      <c r="J16" s="14"/>
      <c r="K16" s="14"/>
      <c r="L16" s="14"/>
      <c r="M16" s="15" t="s">
        <v>43</v>
      </c>
      <c r="N16" s="130" t="str">
        <f>IF(V14=0,"",V14)</f>
        <v/>
      </c>
      <c r="O16" s="130"/>
      <c r="P16" s="130"/>
      <c r="Q16" s="130"/>
      <c r="R16" s="130" t="s">
        <v>78</v>
      </c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1" t="str">
        <f>IF(SUM(クラス別申込書!AY13:BA32)=0,"",(SUM(クラス別申込書!AY13:BA32)+SUM('クラス別申込書 (2)'!AY13:BA32)+SUM('クラス別申込書 (3)'!AY13:BA32))*650)</f>
        <v/>
      </c>
      <c r="AD16" s="131"/>
      <c r="AE16" s="131"/>
      <c r="AF16" s="131"/>
      <c r="AG16" s="131"/>
      <c r="AH16" s="131"/>
      <c r="AI16" s="131"/>
      <c r="AJ16" s="131"/>
      <c r="AK16" s="131"/>
      <c r="AL16" s="131"/>
      <c r="AM16" s="13" t="s">
        <v>31</v>
      </c>
      <c r="AN16" s="14"/>
      <c r="AO16" s="14"/>
      <c r="AP16" s="14"/>
      <c r="AQ16" s="14"/>
      <c r="AR16" s="14"/>
    </row>
    <row r="17" spans="7:48" ht="21" customHeight="1" thickTop="1" x14ac:dyDescent="0.4"/>
    <row r="18" spans="7:48" ht="21" customHeight="1" x14ac:dyDescent="0.4">
      <c r="G18" t="s">
        <v>44</v>
      </c>
    </row>
    <row r="19" spans="7:48" ht="21" customHeight="1" x14ac:dyDescent="0.4"/>
    <row r="20" spans="7:48" ht="21" customHeight="1" x14ac:dyDescent="0.4">
      <c r="AH20" s="123" t="s">
        <v>9</v>
      </c>
      <c r="AI20" s="123"/>
      <c r="AJ20" s="123"/>
      <c r="AK20" s="123" t="s">
        <v>63</v>
      </c>
      <c r="AL20" s="123"/>
      <c r="AM20" s="123" t="s">
        <v>1</v>
      </c>
      <c r="AN20" s="123"/>
      <c r="AO20" s="128"/>
      <c r="AP20" s="128"/>
      <c r="AQ20" s="123" t="s">
        <v>2</v>
      </c>
      <c r="AR20" s="123"/>
      <c r="AS20" s="129"/>
      <c r="AT20" s="129"/>
      <c r="AU20" s="123" t="s">
        <v>0</v>
      </c>
      <c r="AV20" s="123"/>
    </row>
    <row r="21" spans="7:48" ht="21" customHeight="1" x14ac:dyDescent="0.4"/>
    <row r="22" spans="7:48" ht="21" customHeight="1" x14ac:dyDescent="0.4"/>
    <row r="23" spans="7:48" ht="21" customHeight="1" x14ac:dyDescent="0.4">
      <c r="R23" s="4" t="s">
        <v>15</v>
      </c>
      <c r="S23" s="4"/>
      <c r="T23" s="4"/>
      <c r="U23" s="4"/>
      <c r="V23" s="4"/>
      <c r="W23" s="4"/>
      <c r="X23" s="4"/>
      <c r="Y23" s="4"/>
      <c r="Z23" s="127" t="str">
        <f>IF(クラス別申込書!F6=0,"",クラス別申込書!F6)</f>
        <v/>
      </c>
      <c r="AA23" s="127"/>
      <c r="AB23" s="127"/>
      <c r="AC23" s="127"/>
      <c r="AD23" s="127"/>
      <c r="AE23" s="127"/>
      <c r="AF23" s="127"/>
      <c r="AG23" s="127"/>
      <c r="AH23" s="127"/>
      <c r="AI23" s="127"/>
      <c r="AJ23" s="127"/>
      <c r="AK23" s="127"/>
      <c r="AL23" s="127"/>
      <c r="AM23" s="127"/>
      <c r="AN23" s="127"/>
      <c r="AO23" s="127"/>
      <c r="AP23" s="127"/>
      <c r="AQ23" s="127"/>
      <c r="AR23" s="127"/>
      <c r="AS23" s="127"/>
      <c r="AT23" s="127"/>
      <c r="AU23" s="127"/>
      <c r="AV23" s="127"/>
    </row>
    <row r="24" spans="7:48" ht="21" customHeight="1" x14ac:dyDescent="0.4"/>
    <row r="25" spans="7:48" ht="18" customHeight="1" x14ac:dyDescent="0.4">
      <c r="R25" t="s">
        <v>45</v>
      </c>
      <c r="Z25" s="126" t="str">
        <f>IF(クラス別申込書!AF6=0,"",クラス別申込書!AF6)</f>
        <v/>
      </c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</row>
    <row r="26" spans="7:48" ht="21" customHeight="1" x14ac:dyDescent="0.4">
      <c r="R26" s="4" t="s">
        <v>46</v>
      </c>
      <c r="S26" s="4"/>
      <c r="T26" s="4"/>
      <c r="U26" s="4"/>
      <c r="V26" s="4"/>
      <c r="W26" s="4"/>
      <c r="X26" s="4"/>
      <c r="Y26" s="4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  <c r="AS26" s="127"/>
      <c r="AT26" s="127"/>
      <c r="AU26" s="127"/>
      <c r="AV26" s="127"/>
    </row>
    <row r="27" spans="7:48" ht="9.9499999999999993" customHeight="1" x14ac:dyDescent="0.4"/>
    <row r="28" spans="7:48" ht="21" customHeight="1" x14ac:dyDescent="0.4">
      <c r="AD28" s="5" t="s">
        <v>47</v>
      </c>
      <c r="AE28" s="124" t="str">
        <f>IF(クラス別申込書!AQ7=0,"",クラス別申込書!AQ7)</f>
        <v/>
      </c>
      <c r="AF28" s="124"/>
      <c r="AG28" s="124"/>
      <c r="AH28" s="124"/>
      <c r="AI28" s="125" t="s">
        <v>5</v>
      </c>
      <c r="AJ28" s="125"/>
      <c r="AK28" s="124" t="str">
        <f>IF(クラス別申込書!AU7=0,"",クラス別申込書!AU7)</f>
        <v/>
      </c>
      <c r="AL28" s="124"/>
      <c r="AM28" s="124"/>
      <c r="AN28" s="124"/>
      <c r="AO28" s="123" t="s">
        <v>6</v>
      </c>
      <c r="AP28" s="123"/>
      <c r="AQ28" s="124" t="str">
        <f>IF(クラス別申込書!AY7=0,"",クラス別申込書!AY7)</f>
        <v/>
      </c>
      <c r="AR28" s="124"/>
      <c r="AS28" s="124"/>
      <c r="AT28" s="124"/>
      <c r="AU28" s="124"/>
      <c r="AV28" s="124"/>
    </row>
    <row r="29" spans="7:48" ht="21" customHeight="1" x14ac:dyDescent="0.4"/>
    <row r="30" spans="7:48" ht="21" customHeight="1" x14ac:dyDescent="0.4"/>
    <row r="31" spans="7:48" ht="21" customHeight="1" x14ac:dyDescent="0.4"/>
    <row r="32" spans="7:48" ht="21" customHeight="1" x14ac:dyDescent="0.4"/>
    <row r="33" spans="1:20" ht="21" customHeight="1" x14ac:dyDescent="0.4">
      <c r="A33" s="19" t="e">
        <f>IF(#REF!=0,"",CONCATENATE(#REF!,"事務局","  殿"))</f>
        <v>#REF!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</row>
    <row r="34" spans="1:20" ht="21" customHeight="1" x14ac:dyDescent="0.4"/>
    <row r="35" spans="1:20" ht="21" customHeight="1" x14ac:dyDescent="0.4"/>
    <row r="36" spans="1:20" ht="21" customHeight="1" x14ac:dyDescent="0.4"/>
  </sheetData>
  <sheetProtection algorithmName="SHA-512" hashValue="zuWq/ctMkZ7zl9wDKay57oiiNlIq19Q3AcD6kUiTcPnkWj72rB9l38QBmR59pAOx07AnxAMJgiG0044RGeuydA==" saltValue="b6AljKaP9r0PMtcnjgQXxA==" spinCount="100000" sheet="1" objects="1" scenarios="1" selectLockedCells="1"/>
  <mergeCells count="21">
    <mergeCell ref="N16:Q16"/>
    <mergeCell ref="AC16:AL16"/>
    <mergeCell ref="A4:AX4"/>
    <mergeCell ref="A5:AX5"/>
    <mergeCell ref="A12:AX12"/>
    <mergeCell ref="V14:AC14"/>
    <mergeCell ref="R16:AB16"/>
    <mergeCell ref="AU20:AV20"/>
    <mergeCell ref="AE28:AH28"/>
    <mergeCell ref="AI28:AJ28"/>
    <mergeCell ref="AK28:AN28"/>
    <mergeCell ref="AO28:AP28"/>
    <mergeCell ref="AQ28:AV28"/>
    <mergeCell ref="Z25:AV26"/>
    <mergeCell ref="AH20:AJ20"/>
    <mergeCell ref="AK20:AL20"/>
    <mergeCell ref="AM20:AN20"/>
    <mergeCell ref="AO20:AP20"/>
    <mergeCell ref="AQ20:AR20"/>
    <mergeCell ref="AS20:AT20"/>
    <mergeCell ref="Z23:AV23"/>
  </mergeCells>
  <phoneticPr fontId="1"/>
  <dataValidations count="3">
    <dataValidation type="list" allowBlank="1" showInputMessage="1" sqref="AS20:AT20" xr:uid="{1EBD316B-3520-4B01-863B-303ED075B0B8}">
      <formula1>"1,2,3,4,5,6,7,8,9,10,11,12,13,14,15,16,17,18,19,20,21,22,23,24,25,26,27,28,29,30,31"</formula1>
    </dataValidation>
    <dataValidation type="list" allowBlank="1" showInputMessage="1" sqref="AO20:AP20" xr:uid="{26AE5D92-D76D-4FDC-A588-0C80C61729F3}">
      <formula1>"1,2,3,4,5,6,7,8,9,10,11,12"</formula1>
    </dataValidation>
    <dataValidation type="list" allowBlank="1" showInputMessage="1" sqref="V14:AC14" xr:uid="{94DC0B96-223C-4155-86F1-9FF8846E61EF}">
      <formula1>"1,2,3,4,5,6,7,8,9,10,11,12,13,14,15,16,17,18,19,20,21,22,23,24,25,26,27,28,29,30"</formula1>
    </dataValidation>
  </dataValidations>
  <pageMargins left="0.74803149606299213" right="0.55118110236220474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36A7B-2CC8-4B94-A900-64A99DFF8864}">
  <sheetPr>
    <tabColor theme="0"/>
  </sheetPr>
  <dimension ref="A1:AX35"/>
  <sheetViews>
    <sheetView view="pageBreakPreview" zoomScaleNormal="100" zoomScaleSheetLayoutView="100" workbookViewId="0">
      <selection activeCell="B17" sqref="B17"/>
    </sheetView>
  </sheetViews>
  <sheetFormatPr defaultRowHeight="18.75" x14ac:dyDescent="0.4"/>
  <cols>
    <col min="1" max="51" width="1.625" customWidth="1"/>
  </cols>
  <sheetData>
    <row r="1" spans="1:50" ht="21" customHeight="1" x14ac:dyDescent="0.4">
      <c r="A1" s="16" t="s">
        <v>80</v>
      </c>
    </row>
    <row r="2" spans="1:50" ht="21" customHeight="1" x14ac:dyDescent="0.4">
      <c r="A2" s="17" t="s">
        <v>81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</row>
    <row r="3" spans="1:50" ht="21" customHeight="1" x14ac:dyDescent="0.4"/>
    <row r="4" spans="1:50" ht="21" customHeight="1" x14ac:dyDescent="0.4"/>
    <row r="5" spans="1:50" ht="24" customHeight="1" x14ac:dyDescent="0.4">
      <c r="A5" s="153" t="s">
        <v>51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</row>
    <row r="6" spans="1:50" ht="9.9499999999999993" customHeight="1" x14ac:dyDescent="0.4"/>
    <row r="7" spans="1:50" ht="21" customHeight="1" x14ac:dyDescent="0.4">
      <c r="D7" s="149" t="s">
        <v>57</v>
      </c>
      <c r="E7" s="150"/>
      <c r="F7" s="150"/>
      <c r="G7" s="151" t="s">
        <v>52</v>
      </c>
      <c r="H7" s="150"/>
      <c r="I7" s="150"/>
      <c r="J7" s="150"/>
      <c r="K7" s="150"/>
      <c r="L7" s="150"/>
      <c r="M7" s="150"/>
      <c r="N7" s="150"/>
      <c r="O7" s="150"/>
      <c r="P7" s="150"/>
      <c r="Q7" s="152"/>
      <c r="R7" s="156" t="s">
        <v>53</v>
      </c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38" t="s">
        <v>54</v>
      </c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40"/>
    </row>
    <row r="8" spans="1:50" ht="33" customHeight="1" x14ac:dyDescent="0.4">
      <c r="D8" s="143" t="s">
        <v>48</v>
      </c>
      <c r="E8" s="144"/>
      <c r="F8" s="144"/>
      <c r="G8" s="145" t="s">
        <v>83</v>
      </c>
      <c r="H8" s="146"/>
      <c r="I8" s="146"/>
      <c r="J8" s="146"/>
      <c r="K8" s="146"/>
      <c r="L8" s="146"/>
      <c r="M8" s="146"/>
      <c r="N8" s="146"/>
      <c r="O8" s="146"/>
      <c r="P8" s="146"/>
      <c r="Q8" s="147"/>
      <c r="R8" s="141" t="s">
        <v>84</v>
      </c>
      <c r="S8" s="142"/>
      <c r="T8" s="142"/>
      <c r="U8" s="142"/>
      <c r="V8" s="142"/>
      <c r="W8" s="142"/>
      <c r="X8" s="142"/>
      <c r="Y8" s="142" t="s">
        <v>55</v>
      </c>
      <c r="Z8" s="142"/>
      <c r="AA8" s="89" t="s">
        <v>85</v>
      </c>
      <c r="AB8" s="89"/>
      <c r="AC8" s="89"/>
      <c r="AD8" s="89"/>
      <c r="AE8" s="89"/>
      <c r="AF8" s="89"/>
      <c r="AG8" s="90"/>
      <c r="AH8" s="141" t="s">
        <v>86</v>
      </c>
      <c r="AI8" s="142"/>
      <c r="AJ8" s="142"/>
      <c r="AK8" s="142"/>
      <c r="AL8" s="142"/>
      <c r="AM8" s="142"/>
      <c r="AN8" s="142"/>
      <c r="AO8" s="142"/>
      <c r="AP8" s="142"/>
      <c r="AQ8" s="142"/>
      <c r="AR8" s="154" t="s">
        <v>56</v>
      </c>
      <c r="AS8" s="154"/>
      <c r="AT8" s="155"/>
    </row>
    <row r="9" spans="1:50" ht="33" customHeight="1" x14ac:dyDescent="0.4">
      <c r="D9" s="143" t="s">
        <v>48</v>
      </c>
      <c r="E9" s="144"/>
      <c r="F9" s="144"/>
      <c r="G9" s="84" t="s">
        <v>87</v>
      </c>
      <c r="H9" s="85"/>
      <c r="I9" s="85"/>
      <c r="J9" s="85"/>
      <c r="K9" s="85"/>
      <c r="L9" s="85"/>
      <c r="M9" s="85"/>
      <c r="N9" s="85"/>
      <c r="O9" s="85"/>
      <c r="P9" s="85"/>
      <c r="Q9" s="148"/>
      <c r="R9" s="141" t="s">
        <v>84</v>
      </c>
      <c r="S9" s="142"/>
      <c r="T9" s="142"/>
      <c r="U9" s="142"/>
      <c r="V9" s="142"/>
      <c r="W9" s="142"/>
      <c r="X9" s="142"/>
      <c r="Y9" s="142" t="s">
        <v>55</v>
      </c>
      <c r="Z9" s="142"/>
      <c r="AA9" s="89" t="s">
        <v>88</v>
      </c>
      <c r="AB9" s="89"/>
      <c r="AC9" s="89"/>
      <c r="AD9" s="89"/>
      <c r="AE9" s="89"/>
      <c r="AF9" s="89"/>
      <c r="AG9" s="90"/>
      <c r="AH9" s="141" t="s">
        <v>89</v>
      </c>
      <c r="AI9" s="142"/>
      <c r="AJ9" s="142"/>
      <c r="AK9" s="142"/>
      <c r="AL9" s="142"/>
      <c r="AM9" s="142"/>
      <c r="AN9" s="142"/>
      <c r="AO9" s="142"/>
      <c r="AP9" s="142"/>
      <c r="AQ9" s="142"/>
      <c r="AR9" s="154" t="s">
        <v>56</v>
      </c>
      <c r="AS9" s="154"/>
      <c r="AT9" s="155"/>
    </row>
    <row r="10" spans="1:50" ht="33" customHeight="1" x14ac:dyDescent="0.4">
      <c r="D10" s="143" t="s">
        <v>48</v>
      </c>
      <c r="E10" s="144"/>
      <c r="F10" s="144"/>
      <c r="G10" s="84" t="s">
        <v>90</v>
      </c>
      <c r="H10" s="85"/>
      <c r="I10" s="85"/>
      <c r="J10" s="85"/>
      <c r="K10" s="85"/>
      <c r="L10" s="85"/>
      <c r="M10" s="85"/>
      <c r="N10" s="85"/>
      <c r="O10" s="85"/>
      <c r="P10" s="85"/>
      <c r="Q10" s="148"/>
      <c r="R10" s="141" t="s">
        <v>84</v>
      </c>
      <c r="S10" s="142"/>
      <c r="T10" s="142"/>
      <c r="U10" s="142"/>
      <c r="V10" s="142"/>
      <c r="W10" s="142"/>
      <c r="X10" s="142"/>
      <c r="Y10" s="142" t="s">
        <v>55</v>
      </c>
      <c r="Z10" s="142"/>
      <c r="AA10" s="89" t="s">
        <v>91</v>
      </c>
      <c r="AB10" s="89"/>
      <c r="AC10" s="89"/>
      <c r="AD10" s="89"/>
      <c r="AE10" s="89"/>
      <c r="AF10" s="89"/>
      <c r="AG10" s="90"/>
      <c r="AH10" s="141" t="s">
        <v>92</v>
      </c>
      <c r="AI10" s="142"/>
      <c r="AJ10" s="142"/>
      <c r="AK10" s="142"/>
      <c r="AL10" s="142"/>
      <c r="AM10" s="142"/>
      <c r="AN10" s="142"/>
      <c r="AO10" s="142"/>
      <c r="AP10" s="142"/>
      <c r="AQ10" s="142"/>
      <c r="AR10" s="154" t="s">
        <v>56</v>
      </c>
      <c r="AS10" s="154"/>
      <c r="AT10" s="155"/>
    </row>
    <row r="11" spans="1:50" ht="33" customHeight="1" x14ac:dyDescent="0.4">
      <c r="D11" s="143" t="s">
        <v>48</v>
      </c>
      <c r="E11" s="144"/>
      <c r="F11" s="144"/>
      <c r="G11" s="84" t="s">
        <v>93</v>
      </c>
      <c r="H11" s="85"/>
      <c r="I11" s="85"/>
      <c r="J11" s="85"/>
      <c r="K11" s="85"/>
      <c r="L11" s="85"/>
      <c r="M11" s="85"/>
      <c r="N11" s="85"/>
      <c r="O11" s="85"/>
      <c r="P11" s="85"/>
      <c r="Q11" s="148"/>
      <c r="R11" s="141" t="s">
        <v>94</v>
      </c>
      <c r="S11" s="142"/>
      <c r="T11" s="142"/>
      <c r="U11" s="142"/>
      <c r="V11" s="142"/>
      <c r="W11" s="142"/>
      <c r="X11" s="142"/>
      <c r="Y11" s="142" t="s">
        <v>55</v>
      </c>
      <c r="Z11" s="142"/>
      <c r="AA11" s="89" t="s">
        <v>91</v>
      </c>
      <c r="AB11" s="89"/>
      <c r="AC11" s="89"/>
      <c r="AD11" s="89"/>
      <c r="AE11" s="89"/>
      <c r="AF11" s="89"/>
      <c r="AG11" s="90"/>
      <c r="AH11" s="141" t="s">
        <v>95</v>
      </c>
      <c r="AI11" s="142"/>
      <c r="AJ11" s="142"/>
      <c r="AK11" s="142"/>
      <c r="AL11" s="142"/>
      <c r="AM11" s="142"/>
      <c r="AN11" s="142"/>
      <c r="AO11" s="142"/>
      <c r="AP11" s="142"/>
      <c r="AQ11" s="142"/>
      <c r="AR11" s="154" t="s">
        <v>56</v>
      </c>
      <c r="AS11" s="154"/>
      <c r="AT11" s="155"/>
    </row>
    <row r="12" spans="1:50" ht="9.9499999999999993" customHeight="1" x14ac:dyDescent="0.4"/>
    <row r="13" spans="1:50" ht="21" customHeight="1" x14ac:dyDescent="0.4">
      <c r="A13" s="20"/>
      <c r="B13" s="20"/>
      <c r="E13" s="20" t="s">
        <v>62</v>
      </c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</row>
    <row r="14" spans="1:50" ht="21" customHeight="1" x14ac:dyDescent="0.4">
      <c r="A14" s="20"/>
      <c r="B14" s="20"/>
      <c r="E14" s="20" t="s">
        <v>82</v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</row>
    <row r="15" spans="1:50" ht="20.100000000000001" customHeight="1" x14ac:dyDescent="0.4"/>
    <row r="16" spans="1:50" ht="9.9499999999999993" customHeight="1" x14ac:dyDescent="0.4">
      <c r="A16" s="21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/>
    </row>
    <row r="17" spans="1:50" ht="21" customHeight="1" x14ac:dyDescent="0.4">
      <c r="A17" s="24"/>
      <c r="B17" s="25" t="s">
        <v>58</v>
      </c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7"/>
    </row>
    <row r="18" spans="1:50" ht="21" customHeight="1" x14ac:dyDescent="0.4">
      <c r="A18" s="24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7"/>
    </row>
    <row r="19" spans="1:50" ht="21" customHeight="1" x14ac:dyDescent="0.4">
      <c r="A19" s="24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7"/>
    </row>
    <row r="20" spans="1:50" ht="21" customHeight="1" x14ac:dyDescent="0.4">
      <c r="A20" s="24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7"/>
    </row>
    <row r="21" spans="1:50" ht="21" customHeight="1" x14ac:dyDescent="0.4">
      <c r="A21" s="24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7"/>
    </row>
    <row r="22" spans="1:50" ht="21" customHeight="1" x14ac:dyDescent="0.4">
      <c r="A22" s="24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7"/>
    </row>
    <row r="23" spans="1:50" ht="21" customHeight="1" x14ac:dyDescent="0.4">
      <c r="A23" s="24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7"/>
    </row>
    <row r="24" spans="1:50" ht="21" customHeight="1" x14ac:dyDescent="0.4">
      <c r="A24" s="24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7"/>
    </row>
    <row r="25" spans="1:50" ht="21" customHeight="1" x14ac:dyDescent="0.4">
      <c r="A25" s="24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7"/>
    </row>
    <row r="26" spans="1:50" ht="21" customHeight="1" x14ac:dyDescent="0.4">
      <c r="A26" s="24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7"/>
    </row>
    <row r="27" spans="1:50" ht="21" customHeight="1" x14ac:dyDescent="0.4">
      <c r="A27" s="24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7"/>
    </row>
    <row r="28" spans="1:50" ht="21" customHeight="1" x14ac:dyDescent="0.4">
      <c r="A28" s="24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7"/>
    </row>
    <row r="29" spans="1:50" ht="21" customHeight="1" x14ac:dyDescent="0.4">
      <c r="A29" s="24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7"/>
    </row>
    <row r="30" spans="1:50" ht="21" customHeight="1" x14ac:dyDescent="0.4">
      <c r="A30" s="28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30"/>
    </row>
    <row r="31" spans="1:50" ht="21" customHeight="1" x14ac:dyDescent="0.4"/>
    <row r="32" spans="1:50" ht="21" customHeight="1" x14ac:dyDescent="0.4">
      <c r="A32" s="137" t="s">
        <v>59</v>
      </c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</row>
    <row r="33" spans="1:50" ht="21" customHeight="1" x14ac:dyDescent="0.4"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</row>
    <row r="34" spans="1:50" ht="21" customHeight="1" x14ac:dyDescent="0.4">
      <c r="A34" s="137" t="s">
        <v>60</v>
      </c>
      <c r="B34" s="137"/>
      <c r="C34" s="137"/>
      <c r="D34" s="137"/>
      <c r="E34" s="137"/>
      <c r="F34" s="137"/>
      <c r="G34" s="137"/>
      <c r="H34" s="58"/>
      <c r="I34" s="58"/>
      <c r="J34" s="58"/>
      <c r="K34" s="58"/>
      <c r="L34" s="58"/>
      <c r="M34" s="58"/>
      <c r="N34" s="58"/>
      <c r="O34" s="58"/>
      <c r="P34" t="s">
        <v>4</v>
      </c>
      <c r="S34" s="4" t="s">
        <v>61</v>
      </c>
      <c r="T34" s="135"/>
      <c r="U34" s="135"/>
      <c r="V34" s="135"/>
      <c r="W34" s="135"/>
      <c r="X34" s="4" t="s">
        <v>3</v>
      </c>
      <c r="Y34" s="135"/>
      <c r="Z34" s="135"/>
      <c r="AA34" s="135"/>
      <c r="AB34" s="135"/>
      <c r="AC34" s="4" t="s">
        <v>12</v>
      </c>
      <c r="AD34" s="135"/>
      <c r="AE34" s="135"/>
      <c r="AF34" s="135"/>
      <c r="AG34" s="135"/>
      <c r="AH34" s="137" t="s">
        <v>18</v>
      </c>
      <c r="AI34" s="137"/>
      <c r="AJ34" s="137"/>
      <c r="AK34" s="135"/>
      <c r="AL34" s="135"/>
      <c r="AM34" s="135"/>
      <c r="AN34" s="135"/>
      <c r="AO34" s="4" t="s">
        <v>12</v>
      </c>
      <c r="AP34" s="135"/>
      <c r="AQ34" s="135"/>
      <c r="AR34" s="135"/>
      <c r="AS34" s="135"/>
      <c r="AT34" s="4" t="s">
        <v>12</v>
      </c>
      <c r="AU34" s="135"/>
      <c r="AV34" s="135"/>
      <c r="AW34" s="135"/>
      <c r="AX34" s="135"/>
    </row>
    <row r="35" spans="1:50" ht="21" customHeight="1" x14ac:dyDescent="0.4"/>
  </sheetData>
  <sheetProtection algorithmName="SHA-512" hashValue="feUT7I/68qkkjNij+FkYkBSS49B8mA6eRhzW+ZHrC1dkocwmuEplnDAfdfhrMLlVPvwkk/eDjKJtgy3wb5VVDw==" saltValue="QXSlfInZ7XGvo/iXjr6cfQ==" spinCount="100000" sheet="1" objects="1" scenarios="1" selectLockedCells="1"/>
  <mergeCells count="44">
    <mergeCell ref="AA11:AG11"/>
    <mergeCell ref="A5:AX5"/>
    <mergeCell ref="Y8:Z8"/>
    <mergeCell ref="Y9:Z9"/>
    <mergeCell ref="Y10:Z10"/>
    <mergeCell ref="Y11:Z11"/>
    <mergeCell ref="AH11:AQ11"/>
    <mergeCell ref="AR8:AT8"/>
    <mergeCell ref="AR9:AT9"/>
    <mergeCell ref="AR10:AT10"/>
    <mergeCell ref="AR11:AT11"/>
    <mergeCell ref="R7:AG7"/>
    <mergeCell ref="R8:X8"/>
    <mergeCell ref="R9:X9"/>
    <mergeCell ref="R10:X10"/>
    <mergeCell ref="R11:X11"/>
    <mergeCell ref="AA8:AG8"/>
    <mergeCell ref="AA9:AG9"/>
    <mergeCell ref="AA10:AG10"/>
    <mergeCell ref="D7:F7"/>
    <mergeCell ref="D8:F8"/>
    <mergeCell ref="D9:F9"/>
    <mergeCell ref="D10:F10"/>
    <mergeCell ref="G7:Q7"/>
    <mergeCell ref="D11:F11"/>
    <mergeCell ref="G8:Q8"/>
    <mergeCell ref="G9:Q9"/>
    <mergeCell ref="G10:Q10"/>
    <mergeCell ref="G11:Q11"/>
    <mergeCell ref="AH7:AT7"/>
    <mergeCell ref="AH8:AQ8"/>
    <mergeCell ref="AH9:AQ9"/>
    <mergeCell ref="AH10:AQ10"/>
    <mergeCell ref="AU34:AX34"/>
    <mergeCell ref="AH34:AJ34"/>
    <mergeCell ref="T34:W34"/>
    <mergeCell ref="O32:AX32"/>
    <mergeCell ref="A32:N32"/>
    <mergeCell ref="A34:G34"/>
    <mergeCell ref="H34:O34"/>
    <mergeCell ref="Y34:AB34"/>
    <mergeCell ref="AD34:AG34"/>
    <mergeCell ref="AK34:AN34"/>
    <mergeCell ref="AP34:AS34"/>
  </mergeCells>
  <phoneticPr fontId="1"/>
  <dataValidations count="1">
    <dataValidation type="list" errorStyle="information" allowBlank="1" showInputMessage="1" showErrorMessage="1" sqref="D8:F11" xr:uid="{01AFA34C-EE68-49C6-84D7-AE28433983E7}">
      <formula1>"☐,☑"</formula1>
    </dataValidation>
  </dataValidations>
  <pageMargins left="0.74803149606299213" right="0.5511811023622047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クラス別申込書</vt:lpstr>
      <vt:lpstr>クラス別申込書 (2)</vt:lpstr>
      <vt:lpstr>クラス別申込書 (3)</vt:lpstr>
      <vt:lpstr>昼食弁当申込書</vt:lpstr>
      <vt:lpstr>広告申込書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光国 笹岡</dc:creator>
  <cp:lastModifiedBy>光国 笹岡</cp:lastModifiedBy>
  <cp:lastPrinted>2026-02-17T06:53:46Z</cp:lastPrinted>
  <dcterms:created xsi:type="dcterms:W3CDTF">2024-07-09T07:22:43Z</dcterms:created>
  <dcterms:modified xsi:type="dcterms:W3CDTF">2026-02-17T06:53:55Z</dcterms:modified>
</cp:coreProperties>
</file>